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d201806004\g\財政係（H-市町村18）\06_財政係その他\08_財政状況資料集\R3\06_市町村回答（修正後）\22_岐南町（0311）田國　✔\"/>
    </mc:Choice>
  </mc:AlternateContent>
  <bookViews>
    <workbookView xWindow="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<sst xmlns="http://schemas.openxmlformats.org/spreadsheetml/2006/main" count="1166" uniqueCount="597">
  <si>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</si>
  <si>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</si>
  <si>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</si>
  <si>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</si>
  <si>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</si>
  <si>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</si>
  <si>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</si>
  <si>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</si>
  <si>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</si>
  <si>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</si>
  <si>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</si>
  <si>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</si>
  <si>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</si>
  <si>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</si>
  <si>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</si>
  <si>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</si>
  <si>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</si>
  <si>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</si>
  <si>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</si>
  <si>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</si>
  <si>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</si>
  <si>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</si>
  <si>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</si>
  <si>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</si>
  <si>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</si>
  <si>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</si>
  <si>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</si>
  <si>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</si>
  <si>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</si>
  <si>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</si>
  <si>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</si>
  <si>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</si>
  <si>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</si>
  <si>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</si>
  <si>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</si>
  <si>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</si>
  <si>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</si>
  <si>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</si>
  <si>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</si>
  <si>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</si>
  <si>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</si>
  <si>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</si>
  <si>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</si>
  <si>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</si>
  <si>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</si>
  <si>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</si>
  <si>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</si>
  <si>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</si>
  <si>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</si>
  <si>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</si>
  <si>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</si>
  <si>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</si>
  <si>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</si>
  <si>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</si>
  <si>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</si>
  <si>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</si>
  <si>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</si>
  <si>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</si>
  <si>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</si>
  <si>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</si>
  <si>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</si>
  <si>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</si>
  <si>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</si>
  <si>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</si>
  <si>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</si>
  <si>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</si>
  <si>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</si>
  <si>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</si>
  <si>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</si>
  <si>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</si>
  <si>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</si>
  <si>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</si>
  <si>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</si>
  <si>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</si>
  <si>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</si>
  <si>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</si>
  <si>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</si>
  <si>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</si>
  <si>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</si>
  <si>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</si>
  <si>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</si>
  <si>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</si>
  <si>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</si>
  <si>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</si>
  <si>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</si>
  <si>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</si>
  <si>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</si>
  <si>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</si>
  <si>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</si>
  <si>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</si>
  <si>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</si>
  <si>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</si>
  <si>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</si>
  <si>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</si>
  <si>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</si>
  <si>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</si>
  <si>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</si>
  <si>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</si>
  <si>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岐南町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</si>
  <si>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</si>
  <si>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</si>
  <si>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</si>
  <si>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</si>
  <si>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</si>
  <si>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</si>
  <si>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</si>
  <si>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</si>
  <si>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</si>
  <si>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</si>
  <si>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</si>
  <si>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</si>
  <si>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</si>
  <si>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</si>
  <si>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</si>
  <si>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</si>
  <si>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</si>
  <si>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</si>
  <si>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</si>
  <si>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</si>
  <si>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</si>
  <si>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</si>
  <si>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</si>
  <si>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</si>
  <si>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</si>
  <si>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</si>
  <si>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</si>
  <si>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</si>
  <si>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</si>
  <si>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</si>
  <si>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</si>
  <si>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</si>
  <si>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</si>
  <si>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</si>
  <si>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</si>
  <si>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</si>
  <si>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</si>
  <si>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</si>
  <si>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</si>
  <si>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</si>
  <si>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</si>
  <si>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</si>
  <si>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</si>
  <si>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</si>
  <si>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</si>
  <si>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</si>
  <si>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</si>
  <si>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</si>
  <si>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</si>
  <si>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</si>
  <si>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</si>
  <si>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</si>
  <si>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</si>
  <si>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</si>
  <si>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</si>
  <si>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</si>
  <si>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</si>
  <si>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</si>
  <si>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</si>
  <si>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</si>
  <si>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</si>
  <si>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</si>
  <si>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</si>
  <si>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</si>
  <si>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</si>
  <si>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</si>
  <si>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</si>
  <si>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</si>
  <si>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</si>
  <si>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</si>
  <si>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</si>
  <si>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</si>
  <si>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</si>
  <si>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</si>
  <si>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</si>
  <si>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</si>
  <si>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</si>
  <si>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</si>
  <si>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</si>
  <si>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</si>
  <si>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</si>
  <si>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</si>
  <si>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</si>
  <si>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</si>
  <si>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</si>
  <si>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</si>
  <si>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</si>
  <si>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</si>
  <si>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</si>
  <si>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</si>
  <si>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</si>
  <si>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</si>
  <si>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</si>
  <si>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</si>
  <si>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</si>
  <si>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</si>
  <si>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</si>
  <si>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</si>
  <si>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</si>
  <si>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</si>
  <si>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</si>
  <si>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</si>
  <si>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</si>
  <si>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</si>
  <si>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</si>
  <si>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</si>
  <si>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</si>
  <si>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</si>
  <si>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</si>
  <si>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</si>
  <si>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</si>
  <si>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</si>
  <si>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</si>
  <si>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</si>
  <si>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</si>
  <si>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岐阜県岐南町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</si>
  <si>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</si>
  <si>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</si>
  <si>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</si>
  <si>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</si>
  <si>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</si>
  <si>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</si>
  <si>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</si>
  <si>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</si>
  <si>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</si>
  <si>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</si>
  <si>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</si>
  <si>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</si>
  <si>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</si>
  <si>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</si>
  <si>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</si>
  <si>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</si>
  <si>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</si>
  <si>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</si>
  <si>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</si>
  <si>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</si>
  <si>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</si>
  <si>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</si>
  <si>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</si>
  <si>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</si>
  <si>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</si>
  <si>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</si>
  <si>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</si>
  <si>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</si>
  <si>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</si>
  <si>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</si>
  <si>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</si>
  <si>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</si>
  <si>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</si>
  <si>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</si>
  <si>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</si>
  <si>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</si>
  <si>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</si>
  <si>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</si>
  <si>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</si>
  <si>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</si>
  <si>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</si>
  <si>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</si>
  <si>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</si>
  <si>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</si>
  <si>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</si>
  <si>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</si>
  <si>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</si>
  <si>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</si>
  <si>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</si>
  <si>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</si>
  <si>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</si>
  <si>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</si>
  <si>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</si>
  <si>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</si>
  <si>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</si>
  <si>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</si>
  <si>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</si>
  <si>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</si>
  <si>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</si>
  <si>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</si>
  <si>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</si>
  <si>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</si>
  <si>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</si>
  <si>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</si>
  <si>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</si>
  <si>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</si>
  <si>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</si>
  <si>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</si>
  <si>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</si>
  <si>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</si>
  <si>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</si>
  <si>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</si>
  <si>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</si>
  <si>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</si>
  <si>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</si>
  <si>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</si>
  <si>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</si>
  <si>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</si>
  <si>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</si>
  <si>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</si>
  <si>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</si>
  <si>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</si>
  <si>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</si>
  <si>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</si>
  <si>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</si>
  <si>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</si>
  <si>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</si>
  <si>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</si>
  <si>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</si>
  <si>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</si>
  <si>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</si>
  <si>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</si>
  <si>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</si>
  <si>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</si>
  <si>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</si>
  <si>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</si>
  <si>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</si>
  <si>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</si>
  <si>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</si>
  <si>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</si>
  <si>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</si>
  <si>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</si>
  <si>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</si>
  <si>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</si>
  <si>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</si>
  <si>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</si>
  <si>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</si>
  <si>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</si>
  <si>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</si>
  <si>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</si>
  <si>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</si>
  <si>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</si>
  <si>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</si>
  <si>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</si>
  <si>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</si>
  <si>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</si>
  <si>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</si>
  <si>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</si>
  <si>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</si>
  <si>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</si>
  <si>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</si>
  <si>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</si>
  <si>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</si>
  <si>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</si>
  <si>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</si>
  <si>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</si>
  <si>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</si>
  <si>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</si>
  <si>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</si>
  <si>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</si>
  <si>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</si>
  <si>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</si>
  <si>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</si>
  <si>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</si>
  <si>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</si>
  <si>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</si>
  <si>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</si>
  <si>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</si>
  <si>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</si>
  <si>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</si>
  <si>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</si>
  <si>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</si>
  <si>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</si>
  <si>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</si>
  <si>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</si>
  <si>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</si>
  <si>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</si>
  <si>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</si>
  <si>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</si>
  <si>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</si>
  <si>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</si>
  <si>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</si>
  <si>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</si>
  <si>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</si>
  <si>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岐阜県岐南町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</si>
  <si>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</si>
  <si>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</si>
  <si>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</si>
  <si>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</si>
  <si>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</si>
  <si>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</si>
  <si>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</si>
  <si>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</si>
  <si>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</si>
  <si>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</si>
  <si>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</si>
  <si>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</si>
  <si>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</si>
  <si>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</si>
  <si>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</si>
  <si>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</si>
  <si>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</si>
  <si>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</si>
  <si>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</si>
  <si>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</si>
  <si>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羽島郡二町教育委員会特別会計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</si>
  <si>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</si>
  <si>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</si>
  <si>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</si>
  <si>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</si>
  <si>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</si>
  <si>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</si>
  <si>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</si>
  <si>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</si>
  <si>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</si>
  <si>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</si>
  <si>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</si>
  <si>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</si>
  <si>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</si>
  <si>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</si>
  <si>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</si>
  <si>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</si>
  <si>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</si>
  <si>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</si>
  <si>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</si>
  <si>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</si>
  <si>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</si>
  <si>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</si>
  <si>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</si>
  <si>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</si>
  <si>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</si>
  <si>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</si>
  <si>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</si>
  <si>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</si>
  <si>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</si>
  <si>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</si>
  <si>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</si>
  <si>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</si>
  <si>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</si>
  <si>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</si>
  <si>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</si>
  <si>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</si>
  <si>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</si>
  <si>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</si>
  <si>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</si>
  <si>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</si>
  <si>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</si>
  <si>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</si>
  <si>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</si>
  <si>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</si>
  <si>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</si>
  <si>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</si>
  <si>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</si>
  <si>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</si>
  <si>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</si>
  <si>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</si>
  <si>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</si>
  <si>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</si>
  <si>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</si>
  <si>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</si>
  <si>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</si>
  <si>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</si>
  <si>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</si>
  <si>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</si>
  <si>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</si>
  <si>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</si>
  <si>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</si>
  <si>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</si>
  <si>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</si>
  <si>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</si>
  <si>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</si>
  <si>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</si>
  <si>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</si>
  <si>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</si>
  <si>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</si>
  <si>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</si>
  <si>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</si>
  <si>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</si>
  <si>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</si>
  <si>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</si>
  <si>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</si>
  <si>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</si>
  <si>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</si>
  <si>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</si>
  <si>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</si>
  <si>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</si>
  <si>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</si>
  <si>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</si>
  <si>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</si>
  <si>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</si>
  <si>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</si>
  <si>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</si>
  <si>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</si>
  <si>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</si>
  <si>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</si>
  <si>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</si>
  <si>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</si>
  <si>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</si>
  <si>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</si>
  <si>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</si>
  <si>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</si>
  <si>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</si>
  <si>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</si>
  <si>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</si>
  <si>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</si>
  <si>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</si>
  <si>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</si>
  <si>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</si>
  <si>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</si>
  <si>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</si>
  <si>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</si>
  <si>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</si>
  <si>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</si>
  <si>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</si>
  <si>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</si>
  <si>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</si>
  <si>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</si>
  <si>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</si>
  <si>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</si>
  <si>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</si>
  <si>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</si>
  <si>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</si>
  <si>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</si>
  <si>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</si>
  <si>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</si>
  <si>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</si>
  <si>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</si>
  <si>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</si>
  <si>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</si>
  <si>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</si>
  <si>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</si>
  <si>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</si>
  <si>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</si>
  <si>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</si>
  <si>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</si>
  <si>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</si>
  <si>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</si>
  <si>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</si>
  <si>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</si>
  <si>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</si>
  <si>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</si>
  <si>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</si>
  <si>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</si>
  <si>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</si>
  <si>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</si>
  <si>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</si>
  <si>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</si>
  <si>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</si>
  <si>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</si>
  <si>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</si>
  <si>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</si>
  <si>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</si>
  <si>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</si>
  <si>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</si>
  <si>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</si>
  <si>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</si>
  <si>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</si>
  <si>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</si>
  <si>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</si>
  <si>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</si>
  <si>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</si>
  <si>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</si>
  <si>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</si>
  <si>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</si>
  <si>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</si>
  <si>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</si>
  <si>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</si>
  <si>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</si>
  <si>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</si>
  <si>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</si>
  <si>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</si>
  <si>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</si>
  <si>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5.21</t>
  </si>
  <si>
    <t>▲ 4.29</t>
  </si>
  <si>
    <t>▲ 4.57</t>
  </si>
  <si>
    <t>▲ 2.98</t>
  </si>
  <si>
    <t>▲ 1.26</t>
  </si>
  <si>
    <t>水道事業会計</t>
  </si>
  <si>
    <t>一般会計</t>
  </si>
  <si>
    <t>国民健康保険特別会計</t>
  </si>
  <si>
    <t>介護保険特別会計</t>
  </si>
  <si>
    <t>下水道事業会計</t>
  </si>
  <si>
    <t>後期高齢者医療特別会計</t>
  </si>
  <si>
    <t>羽島郡二町教育委員会特別会計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</si>
  <si>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</si>
  <si>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</si>
  <si>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</si>
  <si>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</si>
  <si>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</si>
  <si>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</si>
  <si>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</si>
  <si>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</si>
  <si>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岐阜羽島衛生施設組合</t>
    <rPh sb="0" eb="2">
      <t>ギフ</t>
    </rPh>
    <rPh sb="2" eb="4">
      <t>ハシマ</t>
    </rPh>
    <rPh sb="4" eb="6">
      <t>エイセイ</t>
    </rPh>
    <rPh sb="6" eb="8">
      <t>シセツ</t>
    </rPh>
    <rPh sb="8" eb="10">
      <t>クミアイ</t>
    </rPh>
    <phoneticPr fontId="2"/>
  </si>
  <si>
    <t>木曽川右岸地帯水防事務組合</t>
    <rPh sb="0" eb="3">
      <t>キソガワ</t>
    </rPh>
    <rPh sb="3" eb="5">
      <t>ウガン</t>
    </rPh>
    <rPh sb="5" eb="7">
      <t>チタイ</t>
    </rPh>
    <rPh sb="7" eb="9">
      <t>スイボウ</t>
    </rPh>
    <rPh sb="9" eb="11">
      <t>ジム</t>
    </rPh>
    <rPh sb="11" eb="13">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</si>
  <si>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</si>
  <si>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</si>
  <si>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</si>
  <si>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羽島郡広域連合</t>
    <rPh sb="0" eb="3">
      <t>ハシマグン</t>
    </rPh>
    <rPh sb="3" eb="5">
      <t>コウイキ</t>
    </rPh>
    <rPh sb="5" eb="7">
      <t>レンゴウ</t>
    </rPh>
    <phoneticPr fontId="2"/>
  </si>
  <si>
    <t>岐阜県地方競馬組合</t>
    <rPh sb="0" eb="3">
      <t>ギフケン</t>
    </rPh>
    <rPh sb="3" eb="5">
      <t>チホウ</t>
    </rPh>
    <rPh sb="5" eb="7">
      <t>ケイバ</t>
    </rPh>
    <rPh sb="7" eb="9">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</si>
  <si>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</si>
  <si>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</si>
  <si>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基金から671百万円繰入</t>
    <phoneticPr fontId="2"/>
  </si>
  <si>
    <t>-</t>
    <phoneticPr fontId="2"/>
  </si>
  <si>
    <t>基金から74百万円繰入</t>
    <phoneticPr fontId="2"/>
  </si>
  <si>
    <t>-</t>
    <phoneticPr fontId="2"/>
  </si>
  <si>
    <t>基金から790百万円繰入</t>
    <phoneticPr fontId="2"/>
  </si>
  <si>
    <t>-</t>
    <phoneticPr fontId="2"/>
  </si>
  <si>
    <t>公共施設建設事業基金</t>
    <rPh sb="0" eb="2">
      <t>コウキョウ</t>
    </rPh>
    <rPh sb="2" eb="4">
      <t>シセツ</t>
    </rPh>
    <rPh sb="4" eb="6">
      <t>ケンセツ</t>
    </rPh>
    <rPh sb="6" eb="8">
      <t>ジギョウ</t>
    </rPh>
    <rPh sb="8" eb="10">
      <t>キキン</t>
    </rPh>
    <phoneticPr fontId="2"/>
  </si>
  <si>
    <t>地域創生福祉振興基金</t>
    <rPh sb="0" eb="2">
      <t>チイキ</t>
    </rPh>
    <rPh sb="2" eb="4">
      <t>ソウセイ</t>
    </rPh>
    <rPh sb="4" eb="6">
      <t>フクシ</t>
    </rPh>
    <rPh sb="6" eb="8">
      <t>シンコウ</t>
    </rPh>
    <rPh sb="8" eb="10">
      <t>キキン</t>
    </rPh>
    <phoneticPr fontId="2"/>
  </si>
  <si>
    <t>社会福祉基金</t>
    <rPh sb="0" eb="2">
      <t>シャカイ</t>
    </rPh>
    <rPh sb="2" eb="4">
      <t>フクシ</t>
    </rPh>
    <rPh sb="4" eb="6">
      <t>キキン</t>
    </rPh>
    <phoneticPr fontId="2"/>
  </si>
  <si>
    <t>環境基金</t>
    <rPh sb="0" eb="2">
      <t>カンキョウ</t>
    </rPh>
    <rPh sb="2" eb="4">
      <t>キキン</t>
    </rPh>
    <phoneticPr fontId="2"/>
  </si>
  <si>
    <t>教育事業基金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</si>
</sst>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6EE1-44C3-B19A-BB686EAE21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29056</c:v>
                </c:pt>
                <c:pt idx="1">
                  <c:v>79466</c:v>
                </c:pt>
                <c:pt idx="2">
                  <c:v>29619</c:v>
                </c:pt>
                <c:pt idx="3">
                  <c:v>28028</c:v>
                </c:pt>
                <c:pt idx="4">
                  <c:v>40630</c:v>
                </c:pt>
              </c:numCache>
            </c:numRef>
          </c:val>
          <c:smooth val="0"/>
          <c:extLst>
            <c:ext xmlns:c16="http://schemas.microsoft.com/office/drawing/2014/chart" uri="{C3380CC4-5D6E-409C-BE32-E72D297353CC}">
              <c16:uniqueId val="{00000001-6EE1-44C3-B19A-BB686EAE21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7.07</c:v>
                </c:pt>
                <c:pt idx="1">
                  <c:v>9.18</c:v>
                </c:pt>
                <c:pt idx="2">
                  <c:v>5.0199999999999996</c:v>
                </c:pt>
                <c:pt idx="3">
                  <c:v>7.02</c:v>
                </c:pt>
                <c:pt idx="4">
                  <c:v>9.07</c:v>
                </c:pt>
              </c:numCache>
            </c:numRef>
          </c:val>
          <c:extLst>
            <c:ext xmlns:c16="http://schemas.microsoft.com/office/drawing/2014/chart" uri="{C3380CC4-5D6E-409C-BE32-E72D297353CC}">
              <c16:uniqueId val="{00000000-6C60-409B-9D4A-461DA423DE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30.93</c:v>
                </c:pt>
                <c:pt idx="1">
                  <c:v>24.28</c:v>
                </c:pt>
                <c:pt idx="2">
                  <c:v>22.87</c:v>
                </c:pt>
                <c:pt idx="3">
                  <c:v>17.63</c:v>
                </c:pt>
                <c:pt idx="4">
                  <c:v>13.49</c:v>
                </c:pt>
              </c:numCache>
            </c:numRef>
          </c:val>
          <c:extLst>
            <c:ext xmlns:c16="http://schemas.microsoft.com/office/drawing/2014/chart" uri="{C3380CC4-5D6E-409C-BE32-E72D297353CC}">
              <c16:uniqueId val="{00000001-6C60-409B-9D4A-461DA423DE8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-5.21</c:v>
                </c:pt>
                <c:pt idx="1">
                  <c:v>-4.29</c:v>
                </c:pt>
                <c:pt idx="2">
                  <c:v>-4.57</c:v>
                </c:pt>
                <c:pt idx="3">
                  <c:v>-2.98</c:v>
                </c:pt>
                <c:pt idx="4">
                  <c:v>-1.26</c:v>
                </c:pt>
              </c:numCache>
            </c:numRef>
          </c:val>
          <c:smooth val="0"/>
          <c:extLst>
            <c:ext xmlns:c16="http://schemas.microsoft.com/office/drawing/2014/chart" uri="{C3380CC4-5D6E-409C-BE32-E72D297353CC}">
              <c16:uniqueId val="{00000002-6C60-409B-9D4A-461DA423DE8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0.16</c:v>
                </c:pt>
                <c:pt idx="4">
                  <c:v>#N/A</c:v>
                </c:pt>
                <c:pt idx="5">
                  <c:v>0</c:v>
                </c:pt>
                <c:pt idx="6">
                  <c:v>#N/A</c:v>
                </c:pt>
                <c:pt idx="7">
                  <c:v>0.72</c:v>
                </c:pt>
                <c:pt idx="8">
                  <c:v>0</c:v>
                </c:pt>
                <c:pt idx="9">
                  <c:v>0</c:v>
                </c:pt>
              </c:numCache>
            </c:numRef>
          </c:val>
          <c:extLst>
            <c:ext xmlns:c16="http://schemas.microsoft.com/office/drawing/2014/chart" uri="{C3380CC4-5D6E-409C-BE32-E72D297353CC}">
              <c16:uniqueId val="{00000000-C027-47F8-AEF1-FA2C6BDBEA5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27-47F8-AEF1-FA2C6BDBEA5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027-47F8-AEF1-FA2C6BDBEA5C}"/>
            </c:ext>
          </c:extLst>
        </c:ser>
        <c:ser>
          <c:idx val="3"/>
          <c:order val="3"/>
          <c:tx>
            <c:strRef>
              <c:f>データシート!$A$30</c:f>
              <c:strCache>
                <c:ptCount val="1"/>
                <c:pt idx="0">
                  <c:v>羽島郡二町教育委員会特別会計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3-C027-47F8-AEF1-FA2C6BDBEA5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c:v>
                </c:pt>
                <c:pt idx="2">
                  <c:v>#N/A</c:v>
                </c:pt>
                <c:pt idx="3">
                  <c:v>0.27</c:v>
                </c:pt>
                <c:pt idx="4">
                  <c:v>#N/A</c:v>
                </c:pt>
                <c:pt idx="5">
                  <c:v>0.25</c:v>
                </c:pt>
                <c:pt idx="6">
                  <c:v>#N/A</c:v>
                </c:pt>
                <c:pt idx="7">
                  <c:v>0.19</c:v>
                </c:pt>
                <c:pt idx="8">
                  <c:v>#N/A</c:v>
                </c:pt>
                <c:pt idx="9">
                  <c:v>0.23</c:v>
                </c:pt>
              </c:numCache>
            </c:numRef>
          </c:val>
          <c:extLst>
            <c:ext xmlns:c16="http://schemas.microsoft.com/office/drawing/2014/chart" uri="{C3380CC4-5D6E-409C-BE32-E72D297353CC}">
              <c16:uniqueId val="{00000004-C027-47F8-AEF1-FA2C6BDBEA5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0.87</c:v>
                </c:pt>
              </c:numCache>
            </c:numRef>
          </c:val>
          <c:extLst>
            <c:ext xmlns:c16="http://schemas.microsoft.com/office/drawing/2014/chart" uri="{C3380CC4-5D6E-409C-BE32-E72D297353CC}">
              <c16:uniqueId val="{00000005-C027-47F8-AEF1-FA2C6BDBEA5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2.76</c:v>
                </c:pt>
                <c:pt idx="2">
                  <c:v>#N/A</c:v>
                </c:pt>
                <c:pt idx="3">
                  <c:v>1.02</c:v>
                </c:pt>
                <c:pt idx="4">
                  <c:v>#N/A</c:v>
                </c:pt>
                <c:pt idx="5">
                  <c:v>1.0900000000000001</c:v>
                </c:pt>
                <c:pt idx="6">
                  <c:v>#N/A</c:v>
                </c:pt>
                <c:pt idx="7">
                  <c:v>0.79</c:v>
                </c:pt>
                <c:pt idx="8">
                  <c:v>#N/A</c:v>
                </c:pt>
                <c:pt idx="9">
                  <c:v>1.51</c:v>
                </c:pt>
              </c:numCache>
            </c:numRef>
          </c:val>
          <c:extLst>
            <c:ext xmlns:c16="http://schemas.microsoft.com/office/drawing/2014/chart" uri="{C3380CC4-5D6E-409C-BE32-E72D297353CC}">
              <c16:uniqueId val="{00000006-C027-47F8-AEF1-FA2C6BDBEA5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4.25</c:v>
                </c:pt>
                <c:pt idx="2">
                  <c:v>#N/A</c:v>
                </c:pt>
                <c:pt idx="3">
                  <c:v>3.96</c:v>
                </c:pt>
                <c:pt idx="4">
                  <c:v>#N/A</c:v>
                </c:pt>
                <c:pt idx="5">
                  <c:v>4.09</c:v>
                </c:pt>
                <c:pt idx="6">
                  <c:v>#N/A</c:v>
                </c:pt>
                <c:pt idx="7">
                  <c:v>4.22</c:v>
                </c:pt>
                <c:pt idx="8">
                  <c:v>#N/A</c:v>
                </c:pt>
                <c:pt idx="9">
                  <c:v>3.94</c:v>
                </c:pt>
              </c:numCache>
            </c:numRef>
          </c:val>
          <c:extLst>
            <c:ext xmlns:c16="http://schemas.microsoft.com/office/drawing/2014/chart" uri="{C3380CC4-5D6E-409C-BE32-E72D297353CC}">
              <c16:uniqueId val="{00000007-C027-47F8-AEF1-FA2C6BDBEA5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7.05</c:v>
                </c:pt>
                <c:pt idx="2">
                  <c:v>#N/A</c:v>
                </c:pt>
                <c:pt idx="3">
                  <c:v>9.15</c:v>
                </c:pt>
                <c:pt idx="4">
                  <c:v>#N/A</c:v>
                </c:pt>
                <c:pt idx="5">
                  <c:v>4.99</c:v>
                </c:pt>
                <c:pt idx="6">
                  <c:v>#N/A</c:v>
                </c:pt>
                <c:pt idx="7">
                  <c:v>7</c:v>
                </c:pt>
                <c:pt idx="8">
                  <c:v>#N/A</c:v>
                </c:pt>
                <c:pt idx="9">
                  <c:v>9.0399999999999991</c:v>
                </c:pt>
              </c:numCache>
            </c:numRef>
          </c:val>
          <c:extLst>
            <c:ext xmlns:c16="http://schemas.microsoft.com/office/drawing/2014/chart" uri="{C3380CC4-5D6E-409C-BE32-E72D297353CC}">
              <c16:uniqueId val="{00000008-C027-47F8-AEF1-FA2C6BDBEA5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23.29</c:v>
                </c:pt>
                <c:pt idx="2">
                  <c:v>#N/A</c:v>
                </c:pt>
                <c:pt idx="3">
                  <c:v>20.92</c:v>
                </c:pt>
                <c:pt idx="4">
                  <c:v>#N/A</c:v>
                </c:pt>
                <c:pt idx="5">
                  <c:v>18.399999999999999</c:v>
                </c:pt>
                <c:pt idx="6">
                  <c:v>#N/A</c:v>
                </c:pt>
                <c:pt idx="7">
                  <c:v>19.53</c:v>
                </c:pt>
                <c:pt idx="8">
                  <c:v>#N/A</c:v>
                </c:pt>
                <c:pt idx="9">
                  <c:v>18.66</c:v>
                </c:pt>
              </c:numCache>
            </c:numRef>
          </c:val>
          <c:extLst>
            <c:ext xmlns:c16="http://schemas.microsoft.com/office/drawing/2014/chart" uri="{C3380CC4-5D6E-409C-BE32-E72D297353CC}">
              <c16:uniqueId val="{00000009-C027-47F8-AEF1-FA2C6BDBEA5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546</c:v>
                </c:pt>
                <c:pt idx="5">
                  <c:v>564</c:v>
                </c:pt>
                <c:pt idx="8">
                  <c:v>564</c:v>
                </c:pt>
                <c:pt idx="11">
                  <c:v>553</c:v>
                </c:pt>
                <c:pt idx="14">
                  <c:v>547</c:v>
                </c:pt>
              </c:numCache>
            </c:numRef>
          </c:val>
          <c:extLst>
            <c:ext xmlns:c16="http://schemas.microsoft.com/office/drawing/2014/chart" uri="{C3380CC4-5D6E-409C-BE32-E72D297353CC}">
              <c16:uniqueId val="{00000000-D0C4-4D70-9B77-E4FB1906C0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C4-4D70-9B77-E4FB1906C0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C4-4D70-9B77-E4FB1906C0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23</c:v>
                </c:pt>
                <c:pt idx="3">
                  <c:v>23</c:v>
                </c:pt>
                <c:pt idx="6">
                  <c:v>27</c:v>
                </c:pt>
                <c:pt idx="9">
                  <c:v>27</c:v>
                </c:pt>
                <c:pt idx="12">
                  <c:v>33</c:v>
                </c:pt>
              </c:numCache>
            </c:numRef>
          </c:val>
          <c:extLst>
            <c:ext xmlns:c16="http://schemas.microsoft.com/office/drawing/2014/chart" uri="{C3380CC4-5D6E-409C-BE32-E72D297353CC}">
              <c16:uniqueId val="{00000003-D0C4-4D70-9B77-E4FB1906C0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302</c:v>
                </c:pt>
                <c:pt idx="3">
                  <c:v>284</c:v>
                </c:pt>
                <c:pt idx="6">
                  <c:v>289</c:v>
                </c:pt>
                <c:pt idx="9">
                  <c:v>283</c:v>
                </c:pt>
                <c:pt idx="12">
                  <c:v>284</c:v>
                </c:pt>
              </c:numCache>
            </c:numRef>
          </c:val>
          <c:extLst>
            <c:ext xmlns:c16="http://schemas.microsoft.com/office/drawing/2014/chart" uri="{C3380CC4-5D6E-409C-BE32-E72D297353CC}">
              <c16:uniqueId val="{00000004-D0C4-4D70-9B77-E4FB1906C0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C4-4D70-9B77-E4FB1906C0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C4-4D70-9B77-E4FB1906C0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396</c:v>
                </c:pt>
                <c:pt idx="3">
                  <c:v>435</c:v>
                </c:pt>
                <c:pt idx="6">
                  <c:v>438</c:v>
                </c:pt>
                <c:pt idx="9">
                  <c:v>437</c:v>
                </c:pt>
                <c:pt idx="12">
                  <c:v>482</c:v>
                </c:pt>
              </c:numCache>
            </c:numRef>
          </c:val>
          <c:extLst>
            <c:ext xmlns:c16="http://schemas.microsoft.com/office/drawing/2014/chart" uri="{C3380CC4-5D6E-409C-BE32-E72D297353CC}">
              <c16:uniqueId val="{00000007-D0C4-4D70-9B77-E4FB1906C06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175</c:v>
                </c:pt>
                <c:pt idx="2">
                  <c:v>#N/A</c:v>
                </c:pt>
                <c:pt idx="3">
                  <c:v>#N/A</c:v>
                </c:pt>
                <c:pt idx="4">
                  <c:v>178</c:v>
                </c:pt>
                <c:pt idx="5">
                  <c:v>#N/A</c:v>
                </c:pt>
                <c:pt idx="6">
                  <c:v>#N/A</c:v>
                </c:pt>
                <c:pt idx="7">
                  <c:v>190</c:v>
                </c:pt>
                <c:pt idx="8">
                  <c:v>#N/A</c:v>
                </c:pt>
                <c:pt idx="9">
                  <c:v>#N/A</c:v>
                </c:pt>
                <c:pt idx="10">
                  <c:v>194</c:v>
                </c:pt>
                <c:pt idx="11">
                  <c:v>#N/A</c:v>
                </c:pt>
                <c:pt idx="12">
                  <c:v>#N/A</c:v>
                </c:pt>
                <c:pt idx="13">
                  <c:v>252</c:v>
                </c:pt>
                <c:pt idx="14">
                  <c:v>#N/A</c:v>
                </c:pt>
              </c:numCache>
            </c:numRef>
          </c:val>
          <c:smooth val="0"/>
          <c:extLst>
            <c:ext xmlns:c16="http://schemas.microsoft.com/office/drawing/2014/chart" uri="{C3380CC4-5D6E-409C-BE32-E72D297353CC}">
              <c16:uniqueId val="{00000008-D0C4-4D70-9B77-E4FB1906C06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6005</c:v>
                </c:pt>
                <c:pt idx="5">
                  <c:v>5798</c:v>
                </c:pt>
                <c:pt idx="8">
                  <c:v>5574</c:v>
                </c:pt>
                <c:pt idx="11">
                  <c:v>5383</c:v>
                </c:pt>
                <c:pt idx="14">
                  <c:v>5359</c:v>
                </c:pt>
              </c:numCache>
            </c:numRef>
          </c:val>
          <c:extLst>
            <c:ext xmlns:c16="http://schemas.microsoft.com/office/drawing/2014/chart" uri="{C3380CC4-5D6E-409C-BE32-E72D297353CC}">
              <c16:uniqueId val="{00000000-F010-4050-9A94-56DA884F5E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010-4050-9A94-56DA884F5E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3950</c:v>
                </c:pt>
                <c:pt idx="5">
                  <c:v>3431</c:v>
                </c:pt>
                <c:pt idx="8">
                  <c:v>3376</c:v>
                </c:pt>
                <c:pt idx="11">
                  <c:v>2943</c:v>
                </c:pt>
                <c:pt idx="14">
                  <c:v>2466</c:v>
                </c:pt>
              </c:numCache>
            </c:numRef>
          </c:val>
          <c:extLst>
            <c:ext xmlns:c16="http://schemas.microsoft.com/office/drawing/2014/chart" uri="{C3380CC4-5D6E-409C-BE32-E72D297353CC}">
              <c16:uniqueId val="{00000002-F010-4050-9A94-56DA884F5E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10-4050-9A94-56DA884F5E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010-4050-9A94-56DA884F5E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10-4050-9A94-56DA884F5E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287</c:v>
                </c:pt>
                <c:pt idx="3">
                  <c:v>316</c:v>
                </c:pt>
                <c:pt idx="6">
                  <c:v>277</c:v>
                </c:pt>
                <c:pt idx="9">
                  <c:v>331</c:v>
                </c:pt>
                <c:pt idx="12">
                  <c:v>315</c:v>
                </c:pt>
              </c:numCache>
            </c:numRef>
          </c:val>
          <c:extLst>
            <c:ext xmlns:c16="http://schemas.microsoft.com/office/drawing/2014/chart" uri="{C3380CC4-5D6E-409C-BE32-E72D297353CC}">
              <c16:uniqueId val="{00000006-F010-4050-9A94-56DA884F5E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126</c:v>
                </c:pt>
                <c:pt idx="3">
                  <c:v>120</c:v>
                </c:pt>
                <c:pt idx="6">
                  <c:v>121</c:v>
                </c:pt>
                <c:pt idx="9">
                  <c:v>203</c:v>
                </c:pt>
                <c:pt idx="12">
                  <c:v>486</c:v>
                </c:pt>
              </c:numCache>
            </c:numRef>
          </c:val>
          <c:extLst>
            <c:ext xmlns:c16="http://schemas.microsoft.com/office/drawing/2014/chart" uri="{C3380CC4-5D6E-409C-BE32-E72D297353CC}">
              <c16:uniqueId val="{00000007-F010-4050-9A94-56DA884F5E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2946</c:v>
                </c:pt>
                <c:pt idx="3">
                  <c:v>2718</c:v>
                </c:pt>
                <c:pt idx="6">
                  <c:v>2469</c:v>
                </c:pt>
                <c:pt idx="9">
                  <c:v>2314</c:v>
                </c:pt>
                <c:pt idx="12">
                  <c:v>2273</c:v>
                </c:pt>
              </c:numCache>
            </c:numRef>
          </c:val>
          <c:extLst>
            <c:ext xmlns:c16="http://schemas.microsoft.com/office/drawing/2014/chart" uri="{C3380CC4-5D6E-409C-BE32-E72D297353CC}">
              <c16:uniqueId val="{00000008-F010-4050-9A94-56DA884F5E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010-4050-9A94-56DA884F5E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4573</c:v>
                </c:pt>
                <c:pt idx="3">
                  <c:v>5401</c:v>
                </c:pt>
                <c:pt idx="6">
                  <c:v>5297</c:v>
                </c:pt>
                <c:pt idx="9">
                  <c:v>5144</c:v>
                </c:pt>
                <c:pt idx="12">
                  <c:v>5138</c:v>
                </c:pt>
              </c:numCache>
            </c:numRef>
          </c:val>
          <c:extLst>
            <c:ext xmlns:c16="http://schemas.microsoft.com/office/drawing/2014/chart" uri="{C3380CC4-5D6E-409C-BE32-E72D297353CC}">
              <c16:uniqueId val="{0000000A-F010-4050-9A94-56DA884F5E7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386</c:v>
                </c:pt>
                <c:pt idx="14">
                  <c:v>#N/A</c:v>
                </c:pt>
              </c:numCache>
            </c:numRef>
          </c:val>
          <c:smooth val="0"/>
          <c:extLst>
            <c:ext xmlns:c16="http://schemas.microsoft.com/office/drawing/2014/chart" uri="{C3380CC4-5D6E-409C-BE32-E72D297353CC}">
              <c16:uniqueId val="{0000000B-F010-4050-9A94-56DA884F5E7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1162</c:v>
                </c:pt>
                <c:pt idx="1">
                  <c:v>904</c:v>
                </c:pt>
                <c:pt idx="2">
                  <c:v>716</c:v>
                </c:pt>
              </c:numCache>
            </c:numRef>
          </c:val>
          <c:extLst>
            <c:ext xmlns:c16="http://schemas.microsoft.com/office/drawing/2014/chart" uri="{C3380CC4-5D6E-409C-BE32-E72D297353CC}">
              <c16:uniqueId val="{00000000-51F2-4DEC-B812-3B8CFC5E16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362</c:v>
                </c:pt>
                <c:pt idx="1">
                  <c:v>363</c:v>
                </c:pt>
                <c:pt idx="2">
                  <c:v>364</c:v>
                </c:pt>
              </c:numCache>
            </c:numRef>
          </c:val>
          <c:extLst>
            <c:ext xmlns:c16="http://schemas.microsoft.com/office/drawing/2014/chart" uri="{C3380CC4-5D6E-409C-BE32-E72D297353CC}">
              <c16:uniqueId val="{00000001-51F2-4DEC-B812-3B8CFC5E16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1671</c:v>
                </c:pt>
                <c:pt idx="1">
                  <c:v>1502</c:v>
                </c:pt>
                <c:pt idx="2">
                  <c:v>1286</c:v>
                </c:pt>
              </c:numCache>
            </c:numRef>
          </c:val>
          <c:extLst>
            <c:ext xmlns:c16="http://schemas.microsoft.com/office/drawing/2014/chart" uri="{C3380CC4-5D6E-409C-BE32-E72D297353CC}">
              <c16:uniqueId val="{00000002-51F2-4DEC-B812-3B8CFC5E167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26,123
25,436
7.91
12,105,755
11,604,008
481,300
5,308,001
5,137,552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類似団体、全国、県平均を上回り、引き続き高い財政力を維持している。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社会福祉費の増により基準財政需要額は近年増加傾向にあるが、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に伴い基準財政収入額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も増加に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転じた。今後も厳しい財政状況が懸念されるため、歳出においては、緊急に必要な事業を峻別し、投資的経費を抑制する等の見直しを実施するとともに、税収の徴収率向上に努め、歳入確保に努める。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59972</xdr:rowOff>
    </xdr:to>
    <xdr:cxnSp macro="">
      <xdr:nvCxnSpPr>
        <xdr:cNvPr id="69" name="直線コネクタ 68"/>
        <xdr:cNvCxnSpPr/>
      </xdr:nvCxnSpPr>
      <xdr:spPr>
        <a:xfrm>
          <a:off x="4114800" y="69045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46567</xdr:rowOff>
    </xdr:to>
    <xdr:cxnSp macro="">
      <xdr:nvCxnSpPr>
        <xdr:cNvPr id="72" name="直線コネクタ 71"/>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59972</xdr:rowOff>
    </xdr:to>
    <xdr:cxnSp macro="">
      <xdr:nvCxnSpPr>
        <xdr:cNvPr id="75" name="直線コネクタ 74"/>
        <xdr:cNvCxnSpPr/>
      </xdr:nvCxnSpPr>
      <xdr:spPr>
        <a:xfrm flipV="1">
          <a:off x="2336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59972</xdr:rowOff>
    </xdr:from>
    <xdr:to>
      <xdr:col>11</xdr:col>
      <xdr:colOff>31750</xdr:colOff>
      <xdr:row>40</xdr:row>
      <xdr:rowOff>73378</xdr:rowOff>
    </xdr:to>
    <xdr:cxnSp macro="">
      <xdr:nvCxnSpPr>
        <xdr:cNvPr id="78" name="直線コネクタ 77"/>
        <xdr:cNvCxnSpPr/>
      </xdr:nvCxnSpPr>
      <xdr:spPr>
        <a:xfrm flipV="1">
          <a:off x="1447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9172</xdr:rowOff>
    </xdr:from>
    <xdr:to>
      <xdr:col>23</xdr:col>
      <xdr:colOff>184150</xdr:colOff>
      <xdr:row>40</xdr:row>
      <xdr:rowOff>110772</xdr:rowOff>
    </xdr:to>
    <xdr:sp macro="" textlink="">
      <xdr:nvSpPr>
        <xdr:cNvPr id="88" name="楕円 87"/>
        <xdr:cNvSpPr/>
      </xdr:nvSpPr>
      <xdr:spPr>
        <a:xfrm>
          <a:off x="4902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25699</xdr:rowOff>
    </xdr:from>
    <xdr:ext cx="762000" cy="259045"/>
    <xdr:sp macro="" textlink="">
      <xdr:nvSpPr>
        <xdr:cNvPr id="89" name="財政力該当値テキスト"/>
        <xdr:cNvSpPr txBox="1"/>
      </xdr:nvSpPr>
      <xdr:spPr>
        <a:xfrm>
          <a:off x="5041900" y="67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9172</xdr:rowOff>
    </xdr:from>
    <xdr:to>
      <xdr:col>11</xdr:col>
      <xdr:colOff>82550</xdr:colOff>
      <xdr:row>40</xdr:row>
      <xdr:rowOff>110772</xdr:rowOff>
    </xdr:to>
    <xdr:sp macro="" textlink="">
      <xdr:nvSpPr>
        <xdr:cNvPr id="94" name="楕円 93"/>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120949</xdr:rowOff>
    </xdr:from>
    <xdr:ext cx="762000" cy="259045"/>
    <xdr:sp macro="" textlink="">
      <xdr:nvSpPr>
        <xdr:cNvPr id="95" name="テキスト ボックス 94"/>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22578</xdr:rowOff>
    </xdr:from>
    <xdr:to>
      <xdr:col>7</xdr:col>
      <xdr:colOff>31750</xdr:colOff>
      <xdr:row>40</xdr:row>
      <xdr:rowOff>124178</xdr:rowOff>
    </xdr:to>
    <xdr:sp macro="" textlink="">
      <xdr:nvSpPr>
        <xdr:cNvPr id="96" name="楕円 95"/>
        <xdr:cNvSpPr/>
      </xdr:nvSpPr>
      <xdr:spPr>
        <a:xfrm>
          <a:off x="1397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134355</xdr:rowOff>
    </xdr:from>
    <xdr:ext cx="762000" cy="259045"/>
    <xdr:sp macro="" textlink="">
      <xdr:nvSpPr>
        <xdr:cNvPr id="97" name="テキスト ボックス 96"/>
        <xdr:cNvSpPr txBox="1"/>
      </xdr:nvSpPr>
      <xdr:spPr>
        <a:xfrm>
          <a:off x="1066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類似団体、全国平均を下回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ったが、県平均を上回</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した。これは、町税の増により経常一般財源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増加したものの、人件費や公債費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経常経費一般充当財源等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の伸び率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こととなったためである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。人件費に係るものが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と比較的高い水準であり、行財政改革への取組を通じて、義務的経費の削減に努める。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134938</xdr:rowOff>
    </xdr:from>
    <xdr:to>
      <xdr:col>23</xdr:col>
      <xdr:colOff>133350</xdr:colOff>
      <xdr:row>63</xdr:row>
      <xdr:rowOff>17780</xdr:rowOff>
    </xdr:to>
    <xdr:cxnSp macro="">
      <xdr:nvCxnSpPr>
        <xdr:cNvPr id="128" name="直線コネクタ 127"/>
        <xdr:cNvCxnSpPr/>
      </xdr:nvCxnSpPr>
      <xdr:spPr>
        <a:xfrm>
          <a:off x="4114800" y="1076483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134938</xdr:rowOff>
    </xdr:from>
    <xdr:to>
      <xdr:col>19</xdr:col>
      <xdr:colOff>133350</xdr:colOff>
      <xdr:row>63</xdr:row>
      <xdr:rowOff>53975</xdr:rowOff>
    </xdr:to>
    <xdr:cxnSp macro="">
      <xdr:nvCxnSpPr>
        <xdr:cNvPr id="131" name="直線コネクタ 130"/>
        <xdr:cNvCxnSpPr/>
      </xdr:nvCxnSpPr>
      <xdr:spPr>
        <a:xfrm flipV="1">
          <a:off x="3225800" y="1076483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63</xdr:row>
      <xdr:rowOff>53975</xdr:rowOff>
    </xdr:to>
    <xdr:cxnSp macro="">
      <xdr:nvCxnSpPr>
        <xdr:cNvPr id="134" name="直線コネクタ 133"/>
        <xdr:cNvCxnSpPr/>
      </xdr:nvCxnSpPr>
      <xdr:spPr>
        <a:xfrm>
          <a:off x="2336800" y="1074674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110807</xdr:rowOff>
    </xdr:from>
    <xdr:to>
      <xdr:col>11</xdr:col>
      <xdr:colOff>31750</xdr:colOff>
      <xdr:row>62</xdr:row>
      <xdr:rowOff>116840</xdr:rowOff>
    </xdr:to>
    <xdr:cxnSp macro="">
      <xdr:nvCxnSpPr>
        <xdr:cNvPr id="137" name="直線コネクタ 136"/>
        <xdr:cNvCxnSpPr/>
      </xdr:nvCxnSpPr>
      <xdr:spPr>
        <a:xfrm>
          <a:off x="1447800" y="107407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47" name="楕円 146"/>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154957</xdr:rowOff>
    </xdr:from>
    <xdr:ext cx="762000" cy="259045"/>
    <xdr:sp macro="" textlink="">
      <xdr:nvSpPr>
        <xdr:cNvPr id="148" name="財政構造の弾力性該当値テキスト"/>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84138</xdr:rowOff>
    </xdr:from>
    <xdr:to>
      <xdr:col>19</xdr:col>
      <xdr:colOff>184150</xdr:colOff>
      <xdr:row>63</xdr:row>
      <xdr:rowOff>14288</xdr:rowOff>
    </xdr:to>
    <xdr:sp macro="" textlink="">
      <xdr:nvSpPr>
        <xdr:cNvPr id="149" name="楕円 148"/>
        <xdr:cNvSpPr/>
      </xdr:nvSpPr>
      <xdr:spPr>
        <a:xfrm>
          <a:off x="4064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24465</xdr:rowOff>
    </xdr:from>
    <xdr:ext cx="736600" cy="259045"/>
    <xdr:sp macro="" textlink="">
      <xdr:nvSpPr>
        <xdr:cNvPr id="150" name="テキスト ボックス 149"/>
        <xdr:cNvSpPr txBox="1"/>
      </xdr:nvSpPr>
      <xdr:spPr>
        <a:xfrm>
          <a:off x="3733800" y="1048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3175</xdr:rowOff>
    </xdr:from>
    <xdr:to>
      <xdr:col>15</xdr:col>
      <xdr:colOff>133350</xdr:colOff>
      <xdr:row>63</xdr:row>
      <xdr:rowOff>104775</xdr:rowOff>
    </xdr:to>
    <xdr:sp macro="" textlink="">
      <xdr:nvSpPr>
        <xdr:cNvPr id="151" name="楕円 150"/>
        <xdr:cNvSpPr/>
      </xdr:nvSpPr>
      <xdr:spPr>
        <a:xfrm>
          <a:off x="3175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114952</xdr:rowOff>
    </xdr:from>
    <xdr:ext cx="762000" cy="259045"/>
    <xdr:sp macro="" textlink="">
      <xdr:nvSpPr>
        <xdr:cNvPr id="152" name="テキスト ボックス 151"/>
        <xdr:cNvSpPr txBox="1"/>
      </xdr:nvSpPr>
      <xdr:spPr>
        <a:xfrm>
          <a:off x="2844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3" name="楕円 152"/>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54" name="テキスト ボックス 153"/>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60007</xdr:rowOff>
    </xdr:from>
    <xdr:to>
      <xdr:col>7</xdr:col>
      <xdr:colOff>31750</xdr:colOff>
      <xdr:row>62</xdr:row>
      <xdr:rowOff>161607</xdr:rowOff>
    </xdr:to>
    <xdr:sp macro="" textlink="">
      <xdr:nvSpPr>
        <xdr:cNvPr id="155" name="楕円 154"/>
        <xdr:cNvSpPr/>
      </xdr:nvSpPr>
      <xdr:spPr>
        <a:xfrm>
          <a:off x="1397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334</xdr:rowOff>
    </xdr:from>
    <xdr:ext cx="762000" cy="259045"/>
    <xdr:sp macro="" textlink="">
      <xdr:nvSpPr>
        <xdr:cNvPr id="156" name="テキスト ボックス 155"/>
        <xdr:cNvSpPr txBox="1"/>
      </xdr:nvSpPr>
      <xdr:spPr>
        <a:xfrm>
          <a:off x="1066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[113,455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全国、県平均を下回っている要因として、ごみ処理業務や消防業務を一部事務組合及び広域連合で実施していることが挙げられる。今後も、職員定数の適正化など、行財政改革を継続し、さらなる改善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10725</xdr:rowOff>
    </xdr:from>
    <xdr:to>
      <xdr:col>23</xdr:col>
      <xdr:colOff>133350</xdr:colOff>
      <xdr:row>81</xdr:row>
      <xdr:rowOff>125273</xdr:rowOff>
    </xdr:to>
    <xdr:cxnSp macro="">
      <xdr:nvCxnSpPr>
        <xdr:cNvPr id="193" name="直線コネクタ 192"/>
        <xdr:cNvCxnSpPr/>
      </xdr:nvCxnSpPr>
      <xdr:spPr>
        <a:xfrm>
          <a:off x="4114800" y="13898175"/>
          <a:ext cx="838200" cy="11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115920</xdr:rowOff>
    </xdr:from>
    <xdr:to>
      <xdr:col>19</xdr:col>
      <xdr:colOff>133350</xdr:colOff>
      <xdr:row>81</xdr:row>
      <xdr:rowOff>10725</xdr:rowOff>
    </xdr:to>
    <xdr:cxnSp macro="">
      <xdr:nvCxnSpPr>
        <xdr:cNvPr id="196" name="直線コネクタ 195"/>
        <xdr:cNvCxnSpPr/>
      </xdr:nvCxnSpPr>
      <xdr:spPr>
        <a:xfrm>
          <a:off x="3225800" y="13831920"/>
          <a:ext cx="889000" cy="6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115920</xdr:rowOff>
    </xdr:from>
    <xdr:to>
      <xdr:col>15</xdr:col>
      <xdr:colOff>82550</xdr:colOff>
      <xdr:row>80</xdr:row>
      <xdr:rowOff>125147</xdr:rowOff>
    </xdr:to>
    <xdr:cxnSp macro="">
      <xdr:nvCxnSpPr>
        <xdr:cNvPr id="199" name="直線コネクタ 198"/>
        <xdr:cNvCxnSpPr/>
      </xdr:nvCxnSpPr>
      <xdr:spPr>
        <a:xfrm flipV="1">
          <a:off x="2336800" y="13831920"/>
          <a:ext cx="889000" cy="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97306</xdr:rowOff>
    </xdr:from>
    <xdr:to>
      <xdr:col>11</xdr:col>
      <xdr:colOff>31750</xdr:colOff>
      <xdr:row>80</xdr:row>
      <xdr:rowOff>125147</xdr:rowOff>
    </xdr:to>
    <xdr:cxnSp macro="">
      <xdr:nvCxnSpPr>
        <xdr:cNvPr id="202" name="直線コネクタ 201"/>
        <xdr:cNvCxnSpPr/>
      </xdr:nvCxnSpPr>
      <xdr:spPr>
        <a:xfrm>
          <a:off x="1447800" y="13813306"/>
          <a:ext cx="889000" cy="2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74473</xdr:rowOff>
    </xdr:from>
    <xdr:to>
      <xdr:col>23</xdr:col>
      <xdr:colOff>184150</xdr:colOff>
      <xdr:row>82</xdr:row>
      <xdr:rowOff>4623</xdr:rowOff>
    </xdr:to>
    <xdr:sp macro="" textlink="">
      <xdr:nvSpPr>
        <xdr:cNvPr id="212" name="楕円 211"/>
        <xdr:cNvSpPr/>
      </xdr:nvSpPr>
      <xdr:spPr>
        <a:xfrm>
          <a:off x="4902200" y="1396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91000</xdr:rowOff>
    </xdr:from>
    <xdr:ext cx="762000" cy="259045"/>
    <xdr:sp macro="" textlink="">
      <xdr:nvSpPr>
        <xdr:cNvPr id="213" name="人件費・物件費等の状況該当値テキスト"/>
        <xdr:cNvSpPr txBox="1"/>
      </xdr:nvSpPr>
      <xdr:spPr>
        <a:xfrm>
          <a:off x="5041900" y="1380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131375</xdr:rowOff>
    </xdr:from>
    <xdr:to>
      <xdr:col>19</xdr:col>
      <xdr:colOff>184150</xdr:colOff>
      <xdr:row>81</xdr:row>
      <xdr:rowOff>61525</xdr:rowOff>
    </xdr:to>
    <xdr:sp macro="" textlink="">
      <xdr:nvSpPr>
        <xdr:cNvPr id="214" name="楕円 213"/>
        <xdr:cNvSpPr/>
      </xdr:nvSpPr>
      <xdr:spPr>
        <a:xfrm>
          <a:off x="4064000" y="1384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71702</xdr:rowOff>
    </xdr:from>
    <xdr:ext cx="736600" cy="259045"/>
    <xdr:sp macro="" textlink="">
      <xdr:nvSpPr>
        <xdr:cNvPr id="215" name="テキスト ボックス 214"/>
        <xdr:cNvSpPr txBox="1"/>
      </xdr:nvSpPr>
      <xdr:spPr>
        <a:xfrm>
          <a:off x="3733800" y="13616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65120</xdr:rowOff>
    </xdr:from>
    <xdr:to>
      <xdr:col>15</xdr:col>
      <xdr:colOff>133350</xdr:colOff>
      <xdr:row>80</xdr:row>
      <xdr:rowOff>166720</xdr:rowOff>
    </xdr:to>
    <xdr:sp macro="" textlink="">
      <xdr:nvSpPr>
        <xdr:cNvPr id="216" name="楕円 215"/>
        <xdr:cNvSpPr/>
      </xdr:nvSpPr>
      <xdr:spPr>
        <a:xfrm>
          <a:off x="3175000" y="137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5447</xdr:rowOff>
    </xdr:from>
    <xdr:ext cx="762000" cy="259045"/>
    <xdr:sp macro="" textlink="">
      <xdr:nvSpPr>
        <xdr:cNvPr id="217" name="テキスト ボックス 216"/>
        <xdr:cNvSpPr txBox="1"/>
      </xdr:nvSpPr>
      <xdr:spPr>
        <a:xfrm>
          <a:off x="2844800" y="135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74347</xdr:rowOff>
    </xdr:from>
    <xdr:to>
      <xdr:col>11</xdr:col>
      <xdr:colOff>82550</xdr:colOff>
      <xdr:row>81</xdr:row>
      <xdr:rowOff>4497</xdr:rowOff>
    </xdr:to>
    <xdr:sp macro="" textlink="">
      <xdr:nvSpPr>
        <xdr:cNvPr id="218" name="楕円 217"/>
        <xdr:cNvSpPr/>
      </xdr:nvSpPr>
      <xdr:spPr>
        <a:xfrm>
          <a:off x="2286000" y="137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14674</xdr:rowOff>
    </xdr:from>
    <xdr:ext cx="762000" cy="259045"/>
    <xdr:sp macro="" textlink="">
      <xdr:nvSpPr>
        <xdr:cNvPr id="219" name="テキスト ボックス 218"/>
        <xdr:cNvSpPr txBox="1"/>
      </xdr:nvSpPr>
      <xdr:spPr>
        <a:xfrm>
          <a:off x="1955800" y="1355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46506</xdr:rowOff>
    </xdr:from>
    <xdr:to>
      <xdr:col>7</xdr:col>
      <xdr:colOff>31750</xdr:colOff>
      <xdr:row>80</xdr:row>
      <xdr:rowOff>148106</xdr:rowOff>
    </xdr:to>
    <xdr:sp macro="" textlink="">
      <xdr:nvSpPr>
        <xdr:cNvPr id="220" name="楕円 219"/>
        <xdr:cNvSpPr/>
      </xdr:nvSpPr>
      <xdr:spPr>
        <a:xfrm>
          <a:off x="1397000" y="1376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158283</xdr:rowOff>
    </xdr:from>
    <xdr:ext cx="762000" cy="259045"/>
    <xdr:sp macro="" textlink="">
      <xdr:nvSpPr>
        <xdr:cNvPr id="221" name="テキスト ボックス 220"/>
        <xdr:cNvSpPr txBox="1"/>
      </xdr:nvSpPr>
      <xdr:spPr>
        <a:xfrm>
          <a:off x="1066800" y="1353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高卒者で経験年数階層の高い職員が昇格したこと及び一般行政職から企業職、税務職等の職種区分間の異動により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一般行政職</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へ高水準の職員が配置されたことにより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、類似団体、全国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水準とな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給与水準の適正化に努め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86</xdr:row>
      <xdr:rowOff>32657</xdr:rowOff>
    </xdr:to>
    <xdr:cxnSp macro="">
      <xdr:nvCxnSpPr>
        <xdr:cNvPr id="257" name="直線コネクタ 256"/>
        <xdr:cNvCxnSpPr/>
      </xdr:nvCxnSpPr>
      <xdr:spPr>
        <a:xfrm>
          <a:off x="16179800" y="1465670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85</xdr:row>
      <xdr:rowOff>83457</xdr:rowOff>
    </xdr:to>
    <xdr:cxnSp macro="">
      <xdr:nvCxnSpPr>
        <xdr:cNvPr id="260" name="直線コネクタ 259"/>
        <xdr:cNvCxnSpPr/>
      </xdr:nvCxnSpPr>
      <xdr:spPr>
        <a:xfrm>
          <a:off x="15290800" y="145532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84</xdr:row>
      <xdr:rowOff>151493</xdr:rowOff>
    </xdr:to>
    <xdr:cxnSp macro="">
      <xdr:nvCxnSpPr>
        <xdr:cNvPr id="263" name="直線コネクタ 262"/>
        <xdr:cNvCxnSpPr/>
      </xdr:nvCxnSpPr>
      <xdr:spPr>
        <a:xfrm>
          <a:off x="14401800" y="144671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65314</xdr:rowOff>
    </xdr:to>
    <xdr:cxnSp macro="">
      <xdr:nvCxnSpPr>
        <xdr:cNvPr id="266" name="直線コネクタ 265"/>
        <xdr:cNvCxnSpPr/>
      </xdr:nvCxnSpPr>
      <xdr:spPr>
        <a:xfrm>
          <a:off x="13512800" y="143637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6" name="楕円 275"/>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7" name="給与水準   （国との比較）該当値テキスト"/>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78" name="楕円 277"/>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79" name="テキスト ボックス 278"/>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80" name="楕円 279"/>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41020</xdr:rowOff>
    </xdr:from>
    <xdr:ext cx="762000" cy="259045"/>
    <xdr:sp macro="" textlink="">
      <xdr:nvSpPr>
        <xdr:cNvPr id="281" name="テキスト ボックス 280"/>
        <xdr:cNvSpPr txBox="1"/>
      </xdr:nvSpPr>
      <xdr:spPr>
        <a:xfrm>
          <a:off x="14909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2" name="楕円 281"/>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3" name="テキスト ボックス 282"/>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4" name="楕円 283"/>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5" name="テキスト ボックス 284"/>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類似団体、全国、県平均を下回る水準となっている。今後も定員適正化計画に基づき、適正な定員管理の維持に努める。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130447</xdr:rowOff>
    </xdr:from>
    <xdr:to>
      <xdr:col>81</xdr:col>
      <xdr:colOff>44450</xdr:colOff>
      <xdr:row>58</xdr:row>
      <xdr:rowOff>144235</xdr:rowOff>
    </xdr:to>
    <xdr:cxnSp macro="">
      <xdr:nvCxnSpPr>
        <xdr:cNvPr id="322" name="直線コネクタ 321"/>
        <xdr:cNvCxnSpPr/>
      </xdr:nvCxnSpPr>
      <xdr:spPr>
        <a:xfrm>
          <a:off x="16179800" y="10074547"/>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130447</xdr:rowOff>
    </xdr:from>
    <xdr:to>
      <xdr:col>77</xdr:col>
      <xdr:colOff>44450</xdr:colOff>
      <xdr:row>58</xdr:row>
      <xdr:rowOff>151130</xdr:rowOff>
    </xdr:to>
    <xdr:cxnSp macro="">
      <xdr:nvCxnSpPr>
        <xdr:cNvPr id="325" name="直線コネクタ 324"/>
        <xdr:cNvCxnSpPr/>
      </xdr:nvCxnSpPr>
      <xdr:spPr>
        <a:xfrm flipV="1">
          <a:off x="15290800" y="1007454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144235</xdr:rowOff>
    </xdr:from>
    <xdr:to>
      <xdr:col>72</xdr:col>
      <xdr:colOff>203200</xdr:colOff>
      <xdr:row>58</xdr:row>
      <xdr:rowOff>151130</xdr:rowOff>
    </xdr:to>
    <xdr:cxnSp macro="">
      <xdr:nvCxnSpPr>
        <xdr:cNvPr id="328" name="直線コネクタ 327"/>
        <xdr:cNvCxnSpPr/>
      </xdr:nvCxnSpPr>
      <xdr:spPr>
        <a:xfrm>
          <a:off x="14401800" y="1008833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144235</xdr:rowOff>
    </xdr:from>
    <xdr:to>
      <xdr:col>68</xdr:col>
      <xdr:colOff>152400</xdr:colOff>
      <xdr:row>58</xdr:row>
      <xdr:rowOff>145959</xdr:rowOff>
    </xdr:to>
    <xdr:cxnSp macro="">
      <xdr:nvCxnSpPr>
        <xdr:cNvPr id="331" name="直線コネクタ 330"/>
        <xdr:cNvCxnSpPr/>
      </xdr:nvCxnSpPr>
      <xdr:spPr>
        <a:xfrm flipV="1">
          <a:off x="13512800" y="10088335"/>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93435</xdr:rowOff>
    </xdr:from>
    <xdr:to>
      <xdr:col>81</xdr:col>
      <xdr:colOff>95250</xdr:colOff>
      <xdr:row>59</xdr:row>
      <xdr:rowOff>23585</xdr:rowOff>
    </xdr:to>
    <xdr:sp macro="" textlink="">
      <xdr:nvSpPr>
        <xdr:cNvPr id="341" name="楕円 340"/>
        <xdr:cNvSpPr/>
      </xdr:nvSpPr>
      <xdr:spPr>
        <a:xfrm>
          <a:off x="169672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109962</xdr:rowOff>
    </xdr:from>
    <xdr:ext cx="762000" cy="259045"/>
    <xdr:sp macro="" textlink="">
      <xdr:nvSpPr>
        <xdr:cNvPr id="342" name="定員管理の状況該当値テキスト"/>
        <xdr:cNvSpPr txBox="1"/>
      </xdr:nvSpPr>
      <xdr:spPr>
        <a:xfrm>
          <a:off x="17106900" y="988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79647</xdr:rowOff>
    </xdr:from>
    <xdr:to>
      <xdr:col>77</xdr:col>
      <xdr:colOff>95250</xdr:colOff>
      <xdr:row>59</xdr:row>
      <xdr:rowOff>9797</xdr:rowOff>
    </xdr:to>
    <xdr:sp macro="" textlink="">
      <xdr:nvSpPr>
        <xdr:cNvPr id="343" name="楕円 342"/>
        <xdr:cNvSpPr/>
      </xdr:nvSpPr>
      <xdr:spPr>
        <a:xfrm>
          <a:off x="16129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19974</xdr:rowOff>
    </xdr:from>
    <xdr:ext cx="736600" cy="259045"/>
    <xdr:sp macro="" textlink="">
      <xdr:nvSpPr>
        <xdr:cNvPr id="344" name="テキスト ボックス 343"/>
        <xdr:cNvSpPr txBox="1"/>
      </xdr:nvSpPr>
      <xdr:spPr>
        <a:xfrm>
          <a:off x="15798800" y="9792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100330</xdr:rowOff>
    </xdr:from>
    <xdr:to>
      <xdr:col>73</xdr:col>
      <xdr:colOff>44450</xdr:colOff>
      <xdr:row>59</xdr:row>
      <xdr:rowOff>30480</xdr:rowOff>
    </xdr:to>
    <xdr:sp macro="" textlink="">
      <xdr:nvSpPr>
        <xdr:cNvPr id="345" name="楕円 344"/>
        <xdr:cNvSpPr/>
      </xdr:nvSpPr>
      <xdr:spPr>
        <a:xfrm>
          <a:off x="15240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40657</xdr:rowOff>
    </xdr:from>
    <xdr:ext cx="762000" cy="259045"/>
    <xdr:sp macro="" textlink="">
      <xdr:nvSpPr>
        <xdr:cNvPr id="346" name="テキスト ボックス 345"/>
        <xdr:cNvSpPr txBox="1"/>
      </xdr:nvSpPr>
      <xdr:spPr>
        <a:xfrm>
          <a:off x="14909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93435</xdr:rowOff>
    </xdr:from>
    <xdr:to>
      <xdr:col>68</xdr:col>
      <xdr:colOff>203200</xdr:colOff>
      <xdr:row>59</xdr:row>
      <xdr:rowOff>23585</xdr:rowOff>
    </xdr:to>
    <xdr:sp macro="" textlink="">
      <xdr:nvSpPr>
        <xdr:cNvPr id="347" name="楕円 346"/>
        <xdr:cNvSpPr/>
      </xdr:nvSpPr>
      <xdr:spPr>
        <a:xfrm>
          <a:off x="14351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33762</xdr:rowOff>
    </xdr:from>
    <xdr:ext cx="762000" cy="259045"/>
    <xdr:sp macro="" textlink="">
      <xdr:nvSpPr>
        <xdr:cNvPr id="348" name="テキスト ボックス 347"/>
        <xdr:cNvSpPr txBox="1"/>
      </xdr:nvSpPr>
      <xdr:spPr>
        <a:xfrm>
          <a:off x="14020800" y="980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95159</xdr:rowOff>
    </xdr:from>
    <xdr:to>
      <xdr:col>64</xdr:col>
      <xdr:colOff>152400</xdr:colOff>
      <xdr:row>59</xdr:row>
      <xdr:rowOff>25309</xdr:rowOff>
    </xdr:to>
    <xdr:sp macro="" textlink="">
      <xdr:nvSpPr>
        <xdr:cNvPr id="349" name="楕円 348"/>
        <xdr:cNvSpPr/>
      </xdr:nvSpPr>
      <xdr:spPr>
        <a:xfrm>
          <a:off x="13462000" y="1003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35486</xdr:rowOff>
    </xdr:from>
    <xdr:ext cx="762000" cy="259045"/>
    <xdr:sp macro="" textlink="">
      <xdr:nvSpPr>
        <xdr:cNvPr id="350" name="テキスト ボックス 349"/>
        <xdr:cNvSpPr txBox="1"/>
      </xdr:nvSpPr>
      <xdr:spPr>
        <a:xfrm>
          <a:off x="13131800" y="980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地方債の発行抑制により、類似団体、全国、県平均を下回る水準となった。しかしながら、元金償還が始まった新庁舎建設事業債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や総合調理センター建設事業債等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により、今後は悪化が見込まれている。引き続き、事業の必要性、優先度等の検討を行い、地方債発行額の抑制に努める。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86783</xdr:rowOff>
    </xdr:to>
    <xdr:cxnSp macro="">
      <xdr:nvCxnSpPr>
        <xdr:cNvPr id="383" name="直線コネクタ 382"/>
        <xdr:cNvCxnSpPr/>
      </xdr:nvCxnSpPr>
      <xdr:spPr>
        <a:xfrm>
          <a:off x="16179800" y="691261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54610</xdr:rowOff>
    </xdr:to>
    <xdr:cxnSp macro="">
      <xdr:nvCxnSpPr>
        <xdr:cNvPr id="386" name="直線コネクタ 385"/>
        <xdr:cNvCxnSpPr/>
      </xdr:nvCxnSpPr>
      <xdr:spPr>
        <a:xfrm>
          <a:off x="15290800" y="69045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22437</xdr:rowOff>
    </xdr:from>
    <xdr:to>
      <xdr:col>72</xdr:col>
      <xdr:colOff>203200</xdr:colOff>
      <xdr:row>40</xdr:row>
      <xdr:rowOff>46567</xdr:rowOff>
    </xdr:to>
    <xdr:cxnSp macro="">
      <xdr:nvCxnSpPr>
        <xdr:cNvPr id="389" name="直線コネクタ 388"/>
        <xdr:cNvCxnSpPr/>
      </xdr:nvCxnSpPr>
      <xdr:spPr>
        <a:xfrm>
          <a:off x="14401800" y="68804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22437</xdr:rowOff>
    </xdr:from>
    <xdr:to>
      <xdr:col>68</xdr:col>
      <xdr:colOff>152400</xdr:colOff>
      <xdr:row>40</xdr:row>
      <xdr:rowOff>22437</xdr:rowOff>
    </xdr:to>
    <xdr:cxnSp macro="">
      <xdr:nvCxnSpPr>
        <xdr:cNvPr id="392" name="直線コネクタ 391"/>
        <xdr:cNvCxnSpPr/>
      </xdr:nvCxnSpPr>
      <xdr:spPr>
        <a:xfrm>
          <a:off x="13512800" y="6880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402" name="楕円 401"/>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52510</xdr:rowOff>
    </xdr:from>
    <xdr:ext cx="762000" cy="259045"/>
    <xdr:sp macro="" textlink="">
      <xdr:nvSpPr>
        <xdr:cNvPr id="403" name="公債費負担の状況該当値テキスト"/>
        <xdr:cNvSpPr txBox="1"/>
      </xdr:nvSpPr>
      <xdr:spPr>
        <a:xfrm>
          <a:off x="17106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404" name="楕円 403"/>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405" name="テキスト ボックス 404"/>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6" name="楕円 405"/>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7" name="テキスト ボックス 406"/>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143087</xdr:rowOff>
    </xdr:from>
    <xdr:to>
      <xdr:col>68</xdr:col>
      <xdr:colOff>203200</xdr:colOff>
      <xdr:row>40</xdr:row>
      <xdr:rowOff>73237</xdr:rowOff>
    </xdr:to>
    <xdr:sp macro="" textlink="">
      <xdr:nvSpPr>
        <xdr:cNvPr id="408" name="楕円 407"/>
        <xdr:cNvSpPr/>
      </xdr:nvSpPr>
      <xdr:spPr>
        <a:xfrm>
          <a:off x="14351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409" name="テキスト ボックス 408"/>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410" name="楕円 409"/>
        <xdr:cNvSpPr/>
      </xdr:nvSpPr>
      <xdr:spPr>
        <a:xfrm>
          <a:off x="13462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411" name="テキスト ボックス 410"/>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類似団体、全国平均を下回る水準となったが、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将来負担額全体に対して充当可能財源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回っており、将来負担比率は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地方債残高に対する充当可能基金は下回っており、引き続き、地方債の発行抑制や基金の積み増しなど、健全財政の運営に努める。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4" name="テキスト ボックス 453"/>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28152</xdr:rowOff>
    </xdr:from>
    <xdr:to>
      <xdr:col>81</xdr:col>
      <xdr:colOff>95250</xdr:colOff>
      <xdr:row>14</xdr:row>
      <xdr:rowOff>129752</xdr:rowOff>
    </xdr:to>
    <xdr:sp macro="" textlink="">
      <xdr:nvSpPr>
        <xdr:cNvPr id="460" name="楕円 459"/>
        <xdr:cNvSpPr/>
      </xdr:nvSpPr>
      <xdr:spPr>
        <a:xfrm>
          <a:off x="169672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120879</xdr:rowOff>
    </xdr:from>
    <xdr:ext cx="762000" cy="259045"/>
    <xdr:sp macro="" textlink="">
      <xdr:nvSpPr>
        <xdr:cNvPr id="461" name="将来負担の状況該当値テキスト"/>
        <xdr:cNvSpPr txBox="1"/>
      </xdr:nvSpPr>
      <xdr:spPr>
        <a:xfrm>
          <a:off x="17106900" y="2349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26,123
25,436
7.91
12,105,755
11,604,008
481,300
5,308,001
5,137,552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全国、県平均を下回っている要因として、保育所の民営化や施設の指定管理者制度の導入が挙げられる。また、ごみ処理業務や消防業務を一部事務組合及び広域連合で実施していることなど、人件費の抑制が行われているためである。今後も、定員適正化計画に基づき、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149860</xdr:rowOff>
    </xdr:from>
    <xdr:to>
      <xdr:col>24</xdr:col>
      <xdr:colOff>25400</xdr:colOff>
      <xdr:row>34</xdr:row>
      <xdr:rowOff>46990</xdr:rowOff>
    </xdr:to>
    <xdr:cxnSp macro="">
      <xdr:nvCxnSpPr>
        <xdr:cNvPr id="62" name="直線コネクタ 61"/>
        <xdr:cNvCxnSpPr/>
      </xdr:nvCxnSpPr>
      <xdr:spPr>
        <a:xfrm>
          <a:off x="3987800" y="580771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762000" cy="259045"/>
    <xdr:sp macro="" textlink="">
      <xdr:nvSpPr>
        <xdr:cNvPr id="63" name="人件費平均値テキスト"/>
        <xdr:cNvSpPr txBox="1"/>
      </xdr:nvSpPr>
      <xdr:spPr>
        <a:xfrm>
          <a:off x="4914900" y="6009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115570</xdr:rowOff>
    </xdr:from>
    <xdr:to>
      <xdr:col>19</xdr:col>
      <xdr:colOff>187325</xdr:colOff>
      <xdr:row>33</xdr:row>
      <xdr:rowOff>149860</xdr:rowOff>
    </xdr:to>
    <xdr:cxnSp macro="">
      <xdr:nvCxnSpPr>
        <xdr:cNvPr id="65" name="直線コネクタ 64"/>
        <xdr:cNvCxnSpPr/>
      </xdr:nvCxnSpPr>
      <xdr:spPr>
        <a:xfrm>
          <a:off x="3098800" y="57734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67" name="テキスト ボックス 66"/>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104140</xdr:rowOff>
    </xdr:from>
    <xdr:to>
      <xdr:col>15</xdr:col>
      <xdr:colOff>98425</xdr:colOff>
      <xdr:row>33</xdr:row>
      <xdr:rowOff>115570</xdr:rowOff>
    </xdr:to>
    <xdr:cxnSp macro="">
      <xdr:nvCxnSpPr>
        <xdr:cNvPr id="68" name="直線コネクタ 67"/>
        <xdr:cNvCxnSpPr/>
      </xdr:nvCxnSpPr>
      <xdr:spPr>
        <a:xfrm>
          <a:off x="2209800" y="57619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104140</xdr:rowOff>
    </xdr:from>
    <xdr:to>
      <xdr:col>11</xdr:col>
      <xdr:colOff>9525</xdr:colOff>
      <xdr:row>33</xdr:row>
      <xdr:rowOff>121285</xdr:rowOff>
    </xdr:to>
    <xdr:cxnSp macro="">
      <xdr:nvCxnSpPr>
        <xdr:cNvPr id="71" name="直線コネクタ 70"/>
        <xdr:cNvCxnSpPr/>
      </xdr:nvCxnSpPr>
      <xdr:spPr>
        <a:xfrm flipV="1">
          <a:off x="1320800" y="57619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48277</xdr:rowOff>
    </xdr:from>
    <xdr:ext cx="762000" cy="259045"/>
    <xdr:sp macro="" textlink="">
      <xdr:nvSpPr>
        <xdr:cNvPr id="75" name="テキスト ボックス 74"/>
        <xdr:cNvSpPr txBox="1"/>
      </xdr:nvSpPr>
      <xdr:spPr>
        <a:xfrm>
          <a:off x="939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167640</xdr:rowOff>
    </xdr:from>
    <xdr:to>
      <xdr:col>24</xdr:col>
      <xdr:colOff>76200</xdr:colOff>
      <xdr:row>34</xdr:row>
      <xdr:rowOff>97790</xdr:rowOff>
    </xdr:to>
    <xdr:sp macro="" textlink="">
      <xdr:nvSpPr>
        <xdr:cNvPr id="81" name="楕円 80"/>
        <xdr:cNvSpPr/>
      </xdr:nvSpPr>
      <xdr:spPr>
        <a:xfrm>
          <a:off x="47752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12717</xdr:rowOff>
    </xdr:from>
    <xdr:ext cx="762000" cy="259045"/>
    <xdr:sp macro="" textlink="">
      <xdr:nvSpPr>
        <xdr:cNvPr id="82" name="人件費該当値テキスト"/>
        <xdr:cNvSpPr txBox="1"/>
      </xdr:nvSpPr>
      <xdr:spPr>
        <a:xfrm>
          <a:off x="4914900" y="567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99060</xdr:rowOff>
    </xdr:from>
    <xdr:to>
      <xdr:col>20</xdr:col>
      <xdr:colOff>38100</xdr:colOff>
      <xdr:row>34</xdr:row>
      <xdr:rowOff>29210</xdr:rowOff>
    </xdr:to>
    <xdr:sp macro="" textlink="">
      <xdr:nvSpPr>
        <xdr:cNvPr id="83" name="楕円 82"/>
        <xdr:cNvSpPr/>
      </xdr:nvSpPr>
      <xdr:spPr>
        <a:xfrm>
          <a:off x="3937000" y="57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39387</xdr:rowOff>
    </xdr:from>
    <xdr:ext cx="736600" cy="259045"/>
    <xdr:sp macro="" textlink="">
      <xdr:nvSpPr>
        <xdr:cNvPr id="84" name="テキスト ボックス 83"/>
        <xdr:cNvSpPr txBox="1"/>
      </xdr:nvSpPr>
      <xdr:spPr>
        <a:xfrm>
          <a:off x="3606800" y="5525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64770</xdr:rowOff>
    </xdr:from>
    <xdr:to>
      <xdr:col>15</xdr:col>
      <xdr:colOff>149225</xdr:colOff>
      <xdr:row>33</xdr:row>
      <xdr:rowOff>166370</xdr:rowOff>
    </xdr:to>
    <xdr:sp macro="" textlink="">
      <xdr:nvSpPr>
        <xdr:cNvPr id="85" name="楕円 84"/>
        <xdr:cNvSpPr/>
      </xdr:nvSpPr>
      <xdr:spPr>
        <a:xfrm>
          <a:off x="3048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5097</xdr:rowOff>
    </xdr:from>
    <xdr:ext cx="762000" cy="259045"/>
    <xdr:sp macro="" textlink="">
      <xdr:nvSpPr>
        <xdr:cNvPr id="86" name="テキスト ボックス 85"/>
        <xdr:cNvSpPr txBox="1"/>
      </xdr:nvSpPr>
      <xdr:spPr>
        <a:xfrm>
          <a:off x="2717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53340</xdr:rowOff>
    </xdr:from>
    <xdr:to>
      <xdr:col>11</xdr:col>
      <xdr:colOff>60325</xdr:colOff>
      <xdr:row>33</xdr:row>
      <xdr:rowOff>154940</xdr:rowOff>
    </xdr:to>
    <xdr:sp macro="" textlink="">
      <xdr:nvSpPr>
        <xdr:cNvPr id="87" name="楕円 86"/>
        <xdr:cNvSpPr/>
      </xdr:nvSpPr>
      <xdr:spPr>
        <a:xfrm>
          <a:off x="2159000" y="57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165117</xdr:rowOff>
    </xdr:from>
    <xdr:ext cx="762000" cy="259045"/>
    <xdr:sp macro="" textlink="">
      <xdr:nvSpPr>
        <xdr:cNvPr id="88" name="テキスト ボックス 87"/>
        <xdr:cNvSpPr txBox="1"/>
      </xdr:nvSpPr>
      <xdr:spPr>
        <a:xfrm>
          <a:off x="1828800" y="548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70485</xdr:rowOff>
    </xdr:from>
    <xdr:to>
      <xdr:col>6</xdr:col>
      <xdr:colOff>171450</xdr:colOff>
      <xdr:row>34</xdr:row>
      <xdr:rowOff>635</xdr:rowOff>
    </xdr:to>
    <xdr:sp macro="" textlink="">
      <xdr:nvSpPr>
        <xdr:cNvPr id="89" name="楕円 88"/>
        <xdr:cNvSpPr/>
      </xdr:nvSpPr>
      <xdr:spPr>
        <a:xfrm>
          <a:off x="1270000" y="57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10812</xdr:rowOff>
    </xdr:from>
    <xdr:ext cx="762000" cy="259045"/>
    <xdr:sp macro="" textlink="">
      <xdr:nvSpPr>
        <xdr:cNvPr id="90" name="テキスト ボックス 89"/>
        <xdr:cNvSpPr txBox="1"/>
      </xdr:nvSpPr>
      <xdr:spPr>
        <a:xfrm>
          <a:off x="939800" y="549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全国、県平均を大きく上回る結果となった。物件費の要因である可燃ごみ運搬処理業務に係る経費は、新ごみ処理施設の完成まで恒常的に発生する経費であるため、引き続き、行財政改革を推進し、事務の合理化、効率化を進め、物件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85090</xdr:rowOff>
    </xdr:from>
    <xdr:to>
      <xdr:col>82</xdr:col>
      <xdr:colOff>107950</xdr:colOff>
      <xdr:row>19</xdr:row>
      <xdr:rowOff>161290</xdr:rowOff>
    </xdr:to>
    <xdr:cxnSp macro="">
      <xdr:nvCxnSpPr>
        <xdr:cNvPr id="123" name="直線コネクタ 122"/>
        <xdr:cNvCxnSpPr/>
      </xdr:nvCxnSpPr>
      <xdr:spPr>
        <a:xfrm>
          <a:off x="15671800" y="33426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4"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85090</xdr:rowOff>
    </xdr:from>
    <xdr:to>
      <xdr:col>78</xdr:col>
      <xdr:colOff>69850</xdr:colOff>
      <xdr:row>19</xdr:row>
      <xdr:rowOff>130810</xdr:rowOff>
    </xdr:to>
    <xdr:cxnSp macro="">
      <xdr:nvCxnSpPr>
        <xdr:cNvPr id="126" name="直線コネクタ 125"/>
        <xdr:cNvCxnSpPr/>
      </xdr:nvCxnSpPr>
      <xdr:spPr>
        <a:xfrm flipV="1">
          <a:off x="14782800" y="3342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107950</xdr:rowOff>
    </xdr:from>
    <xdr:to>
      <xdr:col>73</xdr:col>
      <xdr:colOff>180975</xdr:colOff>
      <xdr:row>19</xdr:row>
      <xdr:rowOff>130810</xdr:rowOff>
    </xdr:to>
    <xdr:cxnSp macro="">
      <xdr:nvCxnSpPr>
        <xdr:cNvPr id="129" name="直線コネクタ 128"/>
        <xdr:cNvCxnSpPr/>
      </xdr:nvCxnSpPr>
      <xdr:spPr>
        <a:xfrm>
          <a:off x="13893800" y="3365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107950</xdr:rowOff>
    </xdr:from>
    <xdr:to>
      <xdr:col>69</xdr:col>
      <xdr:colOff>92075</xdr:colOff>
      <xdr:row>19</xdr:row>
      <xdr:rowOff>107950</xdr:rowOff>
    </xdr:to>
    <xdr:cxnSp macro="">
      <xdr:nvCxnSpPr>
        <xdr:cNvPr id="132" name="直線コネクタ 131"/>
        <xdr:cNvCxnSpPr/>
      </xdr:nvCxnSpPr>
      <xdr:spPr>
        <a:xfrm>
          <a:off x="13004800" y="336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110490</xdr:rowOff>
    </xdr:from>
    <xdr:to>
      <xdr:col>82</xdr:col>
      <xdr:colOff>158750</xdr:colOff>
      <xdr:row>20</xdr:row>
      <xdr:rowOff>40640</xdr:rowOff>
    </xdr:to>
    <xdr:sp macro="" textlink="">
      <xdr:nvSpPr>
        <xdr:cNvPr id="142" name="楕円 141"/>
        <xdr:cNvSpPr/>
      </xdr:nvSpPr>
      <xdr:spPr>
        <a:xfrm>
          <a:off x="164592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82567</xdr:rowOff>
    </xdr:from>
    <xdr:ext cx="762000" cy="259045"/>
    <xdr:sp macro="" textlink="">
      <xdr:nvSpPr>
        <xdr:cNvPr id="143" name="物件費該当値テキスト"/>
        <xdr:cNvSpPr txBox="1"/>
      </xdr:nvSpPr>
      <xdr:spPr>
        <a:xfrm>
          <a:off x="165989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34290</xdr:rowOff>
    </xdr:from>
    <xdr:to>
      <xdr:col>78</xdr:col>
      <xdr:colOff>120650</xdr:colOff>
      <xdr:row>19</xdr:row>
      <xdr:rowOff>135890</xdr:rowOff>
    </xdr:to>
    <xdr:sp macro="" textlink="">
      <xdr:nvSpPr>
        <xdr:cNvPr id="144" name="楕円 143"/>
        <xdr:cNvSpPr/>
      </xdr:nvSpPr>
      <xdr:spPr>
        <a:xfrm>
          <a:off x="15621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120667</xdr:rowOff>
    </xdr:from>
    <xdr:ext cx="736600" cy="259045"/>
    <xdr:sp macro="" textlink="">
      <xdr:nvSpPr>
        <xdr:cNvPr id="145" name="テキスト ボックス 144"/>
        <xdr:cNvSpPr txBox="1"/>
      </xdr:nvSpPr>
      <xdr:spPr>
        <a:xfrm>
          <a:off x="15290800" y="337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80010</xdr:rowOff>
    </xdr:from>
    <xdr:to>
      <xdr:col>74</xdr:col>
      <xdr:colOff>31750</xdr:colOff>
      <xdr:row>20</xdr:row>
      <xdr:rowOff>10160</xdr:rowOff>
    </xdr:to>
    <xdr:sp macro="" textlink="">
      <xdr:nvSpPr>
        <xdr:cNvPr id="146" name="楕円 145"/>
        <xdr:cNvSpPr/>
      </xdr:nvSpPr>
      <xdr:spPr>
        <a:xfrm>
          <a:off x="14732000" y="33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166387</xdr:rowOff>
    </xdr:from>
    <xdr:ext cx="762000" cy="259045"/>
    <xdr:sp macro="" textlink="">
      <xdr:nvSpPr>
        <xdr:cNvPr id="147" name="テキスト ボックス 146"/>
        <xdr:cNvSpPr txBox="1"/>
      </xdr:nvSpPr>
      <xdr:spPr>
        <a:xfrm>
          <a:off x="14401800" y="342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57150</xdr:rowOff>
    </xdr:from>
    <xdr:to>
      <xdr:col>69</xdr:col>
      <xdr:colOff>142875</xdr:colOff>
      <xdr:row>19</xdr:row>
      <xdr:rowOff>158750</xdr:rowOff>
    </xdr:to>
    <xdr:sp macro="" textlink="">
      <xdr:nvSpPr>
        <xdr:cNvPr id="148" name="楕円 147"/>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143527</xdr:rowOff>
    </xdr:from>
    <xdr:ext cx="762000" cy="259045"/>
    <xdr:sp macro="" textlink="">
      <xdr:nvSpPr>
        <xdr:cNvPr id="149" name="テキスト ボックス 148"/>
        <xdr:cNvSpPr txBox="1"/>
      </xdr:nvSpPr>
      <xdr:spPr>
        <a:xfrm>
          <a:off x="13512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50" name="楕円 149"/>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51" name="テキスト ボックス 150"/>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類似団体、県平均を上回った要因は、障がい者</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福祉に係る給付費や医療費助成等が増加したためで、近年、障がい者</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を支える環境が整備されていることが影響している。資格審査等の適正化や各種手当への独自加算等の見直しを進め、財政を圧迫する上昇傾向に歯止めをかけるよう努める。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94343</xdr:rowOff>
    </xdr:from>
    <xdr:to>
      <xdr:col>24</xdr:col>
      <xdr:colOff>25400</xdr:colOff>
      <xdr:row>58</xdr:row>
      <xdr:rowOff>137885</xdr:rowOff>
    </xdr:to>
    <xdr:cxnSp macro="">
      <xdr:nvCxnSpPr>
        <xdr:cNvPr id="186" name="直線コネクタ 185"/>
        <xdr:cNvCxnSpPr/>
      </xdr:nvCxnSpPr>
      <xdr:spPr>
        <a:xfrm flipV="1">
          <a:off x="3987800" y="100384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137885</xdr:rowOff>
    </xdr:from>
    <xdr:to>
      <xdr:col>19</xdr:col>
      <xdr:colOff>187325</xdr:colOff>
      <xdr:row>58</xdr:row>
      <xdr:rowOff>170543</xdr:rowOff>
    </xdr:to>
    <xdr:cxnSp macro="">
      <xdr:nvCxnSpPr>
        <xdr:cNvPr id="189" name="直線コネクタ 188"/>
        <xdr:cNvCxnSpPr/>
      </xdr:nvCxnSpPr>
      <xdr:spPr>
        <a:xfrm flipV="1">
          <a:off x="3098800" y="10081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105228</xdr:rowOff>
    </xdr:from>
    <xdr:to>
      <xdr:col>15</xdr:col>
      <xdr:colOff>98425</xdr:colOff>
      <xdr:row>58</xdr:row>
      <xdr:rowOff>170543</xdr:rowOff>
    </xdr:to>
    <xdr:cxnSp macro="">
      <xdr:nvCxnSpPr>
        <xdr:cNvPr id="192" name="直線コネクタ 191"/>
        <xdr:cNvCxnSpPr/>
      </xdr:nvCxnSpPr>
      <xdr:spPr>
        <a:xfrm>
          <a:off x="2209800" y="10049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94343</xdr:rowOff>
    </xdr:from>
    <xdr:to>
      <xdr:col>11</xdr:col>
      <xdr:colOff>9525</xdr:colOff>
      <xdr:row>58</xdr:row>
      <xdr:rowOff>105228</xdr:rowOff>
    </xdr:to>
    <xdr:cxnSp macro="">
      <xdr:nvCxnSpPr>
        <xdr:cNvPr id="195" name="直線コネクタ 194"/>
        <xdr:cNvCxnSpPr/>
      </xdr:nvCxnSpPr>
      <xdr:spPr>
        <a:xfrm>
          <a:off x="1320800" y="10038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7" name="テキスト ボックス 196"/>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205" name="楕円 204"/>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15620</xdr:rowOff>
    </xdr:from>
    <xdr:ext cx="762000" cy="259045"/>
    <xdr:sp macro="" textlink="">
      <xdr:nvSpPr>
        <xdr:cNvPr id="206" name="扶助費該当値テキスト"/>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87085</xdr:rowOff>
    </xdr:from>
    <xdr:to>
      <xdr:col>20</xdr:col>
      <xdr:colOff>38100</xdr:colOff>
      <xdr:row>59</xdr:row>
      <xdr:rowOff>17235</xdr:rowOff>
    </xdr:to>
    <xdr:sp macro="" textlink="">
      <xdr:nvSpPr>
        <xdr:cNvPr id="207" name="楕円 206"/>
        <xdr:cNvSpPr/>
      </xdr:nvSpPr>
      <xdr:spPr>
        <a:xfrm>
          <a:off x="3937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2012</xdr:rowOff>
    </xdr:from>
    <xdr:ext cx="736600" cy="259045"/>
    <xdr:sp macro="" textlink="">
      <xdr:nvSpPr>
        <xdr:cNvPr id="208" name="テキスト ボックス 207"/>
        <xdr:cNvSpPr txBox="1"/>
      </xdr:nvSpPr>
      <xdr:spPr>
        <a:xfrm>
          <a:off x="3606800" y="10117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119743</xdr:rowOff>
    </xdr:from>
    <xdr:to>
      <xdr:col>15</xdr:col>
      <xdr:colOff>149225</xdr:colOff>
      <xdr:row>59</xdr:row>
      <xdr:rowOff>49893</xdr:rowOff>
    </xdr:to>
    <xdr:sp macro="" textlink="">
      <xdr:nvSpPr>
        <xdr:cNvPr id="209" name="楕円 208"/>
        <xdr:cNvSpPr/>
      </xdr:nvSpPr>
      <xdr:spPr>
        <a:xfrm>
          <a:off x="3048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34670</xdr:rowOff>
    </xdr:from>
    <xdr:ext cx="762000" cy="259045"/>
    <xdr:sp macro="" textlink="">
      <xdr:nvSpPr>
        <xdr:cNvPr id="210" name="テキスト ボックス 209"/>
        <xdr:cNvSpPr txBox="1"/>
      </xdr:nvSpPr>
      <xdr:spPr>
        <a:xfrm>
          <a:off x="2717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54428</xdr:rowOff>
    </xdr:from>
    <xdr:to>
      <xdr:col>11</xdr:col>
      <xdr:colOff>60325</xdr:colOff>
      <xdr:row>58</xdr:row>
      <xdr:rowOff>156028</xdr:rowOff>
    </xdr:to>
    <xdr:sp macro="" textlink="">
      <xdr:nvSpPr>
        <xdr:cNvPr id="211" name="楕円 210"/>
        <xdr:cNvSpPr/>
      </xdr:nvSpPr>
      <xdr:spPr>
        <a:xfrm>
          <a:off x="2159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140805</xdr:rowOff>
    </xdr:from>
    <xdr:ext cx="762000" cy="259045"/>
    <xdr:sp macro="" textlink="">
      <xdr:nvSpPr>
        <xdr:cNvPr id="212" name="テキスト ボックス 211"/>
        <xdr:cNvSpPr txBox="1"/>
      </xdr:nvSpPr>
      <xdr:spPr>
        <a:xfrm>
          <a:off x="1828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43543</xdr:rowOff>
    </xdr:from>
    <xdr:to>
      <xdr:col>6</xdr:col>
      <xdr:colOff>171450</xdr:colOff>
      <xdr:row>58</xdr:row>
      <xdr:rowOff>145143</xdr:rowOff>
    </xdr:to>
    <xdr:sp macro="" textlink="">
      <xdr:nvSpPr>
        <xdr:cNvPr id="213" name="楕円 212"/>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129920</xdr:rowOff>
    </xdr:from>
    <xdr:ext cx="762000" cy="259045"/>
    <xdr:sp macro="" textlink="">
      <xdr:nvSpPr>
        <xdr:cNvPr id="214" name="テキスト ボックス 213"/>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類似団体、全国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要因は、下水道事業会計への繰出金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が同事業の法適用化により補助費等へ移行したことによる。一方、介護保険事業及び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後期高齢者医療事業では繰出金が増加した。今後は、国民健康保険事業等については、保険料の適正化に努め、普通会計の負担額を減らしていくよう努める。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130810</xdr:rowOff>
    </xdr:from>
    <xdr:to>
      <xdr:col>82</xdr:col>
      <xdr:colOff>107950</xdr:colOff>
      <xdr:row>57</xdr:row>
      <xdr:rowOff>100330</xdr:rowOff>
    </xdr:to>
    <xdr:cxnSp macro="">
      <xdr:nvCxnSpPr>
        <xdr:cNvPr id="247" name="直線コネクタ 246"/>
        <xdr:cNvCxnSpPr/>
      </xdr:nvCxnSpPr>
      <xdr:spPr>
        <a:xfrm flipV="1">
          <a:off x="15671800" y="956056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100330</xdr:rowOff>
    </xdr:from>
    <xdr:to>
      <xdr:col>78</xdr:col>
      <xdr:colOff>69850</xdr:colOff>
      <xdr:row>58</xdr:row>
      <xdr:rowOff>20320</xdr:rowOff>
    </xdr:to>
    <xdr:cxnSp macro="">
      <xdr:nvCxnSpPr>
        <xdr:cNvPr id="250" name="直線コネクタ 249"/>
        <xdr:cNvCxnSpPr/>
      </xdr:nvCxnSpPr>
      <xdr:spPr>
        <a:xfrm flipV="1">
          <a:off x="14782800" y="9872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xdr:rowOff>
    </xdr:from>
    <xdr:to>
      <xdr:col>73</xdr:col>
      <xdr:colOff>180975</xdr:colOff>
      <xdr:row>58</xdr:row>
      <xdr:rowOff>20320</xdr:rowOff>
    </xdr:to>
    <xdr:cxnSp macro="">
      <xdr:nvCxnSpPr>
        <xdr:cNvPr id="253" name="直線コネクタ 252"/>
        <xdr:cNvCxnSpPr/>
      </xdr:nvCxnSpPr>
      <xdr:spPr>
        <a:xfrm>
          <a:off x="13893800" y="9949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xdr:rowOff>
    </xdr:from>
    <xdr:to>
      <xdr:col>69</xdr:col>
      <xdr:colOff>92075</xdr:colOff>
      <xdr:row>58</xdr:row>
      <xdr:rowOff>5080</xdr:rowOff>
    </xdr:to>
    <xdr:cxnSp macro="">
      <xdr:nvCxnSpPr>
        <xdr:cNvPr id="256" name="直線コネクタ 255"/>
        <xdr:cNvCxnSpPr/>
      </xdr:nvCxnSpPr>
      <xdr:spPr>
        <a:xfrm>
          <a:off x="13004800" y="994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80010</xdr:rowOff>
    </xdr:from>
    <xdr:to>
      <xdr:col>82</xdr:col>
      <xdr:colOff>158750</xdr:colOff>
      <xdr:row>56</xdr:row>
      <xdr:rowOff>10160</xdr:rowOff>
    </xdr:to>
    <xdr:sp macro="" textlink="">
      <xdr:nvSpPr>
        <xdr:cNvPr id="266" name="楕円 265"/>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96537</xdr:rowOff>
    </xdr:from>
    <xdr:ext cx="762000" cy="259045"/>
    <xdr:sp macro="" textlink="">
      <xdr:nvSpPr>
        <xdr:cNvPr id="267" name="その他該当値テキスト"/>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68" name="楕円 267"/>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69" name="テキスト ボックス 268"/>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140970</xdr:rowOff>
    </xdr:from>
    <xdr:to>
      <xdr:col>74</xdr:col>
      <xdr:colOff>31750</xdr:colOff>
      <xdr:row>58</xdr:row>
      <xdr:rowOff>71120</xdr:rowOff>
    </xdr:to>
    <xdr:sp macro="" textlink="">
      <xdr:nvSpPr>
        <xdr:cNvPr id="270" name="楕円 269"/>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55897</xdr:rowOff>
    </xdr:from>
    <xdr:ext cx="762000" cy="259045"/>
    <xdr:sp macro="" textlink="">
      <xdr:nvSpPr>
        <xdr:cNvPr id="271" name="テキスト ボックス 270"/>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125730</xdr:rowOff>
    </xdr:from>
    <xdr:to>
      <xdr:col>69</xdr:col>
      <xdr:colOff>142875</xdr:colOff>
      <xdr:row>58</xdr:row>
      <xdr:rowOff>55880</xdr:rowOff>
    </xdr:to>
    <xdr:sp macro="" textlink="">
      <xdr:nvSpPr>
        <xdr:cNvPr id="272" name="楕円 271"/>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40657</xdr:rowOff>
    </xdr:from>
    <xdr:ext cx="762000" cy="259045"/>
    <xdr:sp macro="" textlink="">
      <xdr:nvSpPr>
        <xdr:cNvPr id="273" name="テキスト ボックス 272"/>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125730</xdr:rowOff>
    </xdr:from>
    <xdr:to>
      <xdr:col>65</xdr:col>
      <xdr:colOff>53975</xdr:colOff>
      <xdr:row>58</xdr:row>
      <xdr:rowOff>55880</xdr:rowOff>
    </xdr:to>
    <xdr:sp macro="" textlink="">
      <xdr:nvSpPr>
        <xdr:cNvPr id="274" name="楕円 273"/>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40657</xdr:rowOff>
    </xdr:from>
    <xdr:ext cx="762000" cy="259045"/>
    <xdr:sp macro="" textlink="">
      <xdr:nvSpPr>
        <xdr:cNvPr id="275" name="テキスト ボックス 274"/>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全国、県平均を上回っている要因としては、ごみ処理業務や消防業務を一部事務組合及び広域連合で実施していること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と下水道事業への支出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今年度は、前年度より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ポイント悪化しており、今後も新ごみ処理施設建設に係る費用など増加の要因が見込まれるため、経常的な補助事業の見直しなど、経費の縮減に努めていく。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133858</xdr:rowOff>
    </xdr:to>
    <xdr:cxnSp macro="">
      <xdr:nvCxnSpPr>
        <xdr:cNvPr id="305" name="直線コネクタ 304"/>
        <xdr:cNvCxnSpPr/>
      </xdr:nvCxnSpPr>
      <xdr:spPr>
        <a:xfrm>
          <a:off x="15671800" y="636320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19558</xdr:rowOff>
    </xdr:to>
    <xdr:cxnSp macro="">
      <xdr:nvCxnSpPr>
        <xdr:cNvPr id="308" name="直線コネクタ 307"/>
        <xdr:cNvCxnSpPr/>
      </xdr:nvCxnSpPr>
      <xdr:spPr>
        <a:xfrm>
          <a:off x="14782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5842</xdr:rowOff>
    </xdr:to>
    <xdr:cxnSp macro="">
      <xdr:nvCxnSpPr>
        <xdr:cNvPr id="311" name="直線コネクタ 310"/>
        <xdr:cNvCxnSpPr/>
      </xdr:nvCxnSpPr>
      <xdr:spPr>
        <a:xfrm>
          <a:off x="13893800" y="6326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1270</xdr:rowOff>
    </xdr:to>
    <xdr:cxnSp macro="">
      <xdr:nvCxnSpPr>
        <xdr:cNvPr id="314" name="直線コネクタ 313"/>
        <xdr:cNvCxnSpPr/>
      </xdr:nvCxnSpPr>
      <xdr:spPr>
        <a:xfrm flipV="1">
          <a:off x="13004800" y="6326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24" name="楕円 323"/>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25" name="補助費等該当値テキスト"/>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6" name="楕円 325"/>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27" name="テキスト ボックス 326"/>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28" name="楕円 327"/>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29" name="テキスト ボックス 328"/>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0" name="楕円 329"/>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31" name="テキスト ボックス 330"/>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2" name="楕円 331"/>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33" name="テキスト ボックス 332"/>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類似団体、全国、県平均を下回る割合で推移しているが、新庁舎建設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新総合調理センター建設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元金償還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予定されている大型普通建設事業においても地方債発行予定であるため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悪化が見込まれる。引き続き地方債発行事業の厳選など公債費の抑制に努める。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110998</xdr:rowOff>
    </xdr:from>
    <xdr:to>
      <xdr:col>24</xdr:col>
      <xdr:colOff>25400</xdr:colOff>
      <xdr:row>75</xdr:row>
      <xdr:rowOff>143002</xdr:rowOff>
    </xdr:to>
    <xdr:cxnSp macro="">
      <xdr:nvCxnSpPr>
        <xdr:cNvPr id="363" name="直線コネクタ 362"/>
        <xdr:cNvCxnSpPr/>
      </xdr:nvCxnSpPr>
      <xdr:spPr>
        <a:xfrm>
          <a:off x="3987800" y="129697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110998</xdr:rowOff>
    </xdr:from>
    <xdr:to>
      <xdr:col>19</xdr:col>
      <xdr:colOff>187325</xdr:colOff>
      <xdr:row>75</xdr:row>
      <xdr:rowOff>124714</xdr:rowOff>
    </xdr:to>
    <xdr:cxnSp macro="">
      <xdr:nvCxnSpPr>
        <xdr:cNvPr id="366" name="直線コネクタ 365"/>
        <xdr:cNvCxnSpPr/>
      </xdr:nvCxnSpPr>
      <xdr:spPr>
        <a:xfrm flipV="1">
          <a:off x="3098800" y="129697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124714</xdr:rowOff>
    </xdr:from>
    <xdr:to>
      <xdr:col>15</xdr:col>
      <xdr:colOff>98425</xdr:colOff>
      <xdr:row>75</xdr:row>
      <xdr:rowOff>124714</xdr:rowOff>
    </xdr:to>
    <xdr:cxnSp macro="">
      <xdr:nvCxnSpPr>
        <xdr:cNvPr id="369" name="直線コネクタ 368"/>
        <xdr:cNvCxnSpPr/>
      </xdr:nvCxnSpPr>
      <xdr:spPr>
        <a:xfrm>
          <a:off x="2209800" y="12983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124714</xdr:rowOff>
    </xdr:to>
    <xdr:cxnSp macro="">
      <xdr:nvCxnSpPr>
        <xdr:cNvPr id="372" name="直線コネクタ 371"/>
        <xdr:cNvCxnSpPr/>
      </xdr:nvCxnSpPr>
      <xdr:spPr>
        <a:xfrm>
          <a:off x="1320800" y="129514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92202</xdr:rowOff>
    </xdr:from>
    <xdr:to>
      <xdr:col>24</xdr:col>
      <xdr:colOff>76200</xdr:colOff>
      <xdr:row>76</xdr:row>
      <xdr:rowOff>22352</xdr:rowOff>
    </xdr:to>
    <xdr:sp macro="" textlink="">
      <xdr:nvSpPr>
        <xdr:cNvPr id="382" name="楕円 381"/>
        <xdr:cNvSpPr/>
      </xdr:nvSpPr>
      <xdr:spPr>
        <a:xfrm>
          <a:off x="4775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108729</xdr:rowOff>
    </xdr:from>
    <xdr:ext cx="762000" cy="259045"/>
    <xdr:sp macro="" textlink="">
      <xdr:nvSpPr>
        <xdr:cNvPr id="383" name="公債費該当値テキスト"/>
        <xdr:cNvSpPr txBox="1"/>
      </xdr:nvSpPr>
      <xdr:spPr>
        <a:xfrm>
          <a:off x="4914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60198</xdr:rowOff>
    </xdr:from>
    <xdr:to>
      <xdr:col>20</xdr:col>
      <xdr:colOff>38100</xdr:colOff>
      <xdr:row>75</xdr:row>
      <xdr:rowOff>161798</xdr:rowOff>
    </xdr:to>
    <xdr:sp macro="" textlink="">
      <xdr:nvSpPr>
        <xdr:cNvPr id="384" name="楕円 383"/>
        <xdr:cNvSpPr/>
      </xdr:nvSpPr>
      <xdr:spPr>
        <a:xfrm>
          <a:off x="3937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525</xdr:rowOff>
    </xdr:from>
    <xdr:ext cx="736600" cy="259045"/>
    <xdr:sp macro="" textlink="">
      <xdr:nvSpPr>
        <xdr:cNvPr id="385" name="テキスト ボックス 384"/>
        <xdr:cNvSpPr txBox="1"/>
      </xdr:nvSpPr>
      <xdr:spPr>
        <a:xfrm>
          <a:off x="3606800" y="1268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73914</xdr:rowOff>
    </xdr:from>
    <xdr:to>
      <xdr:col>15</xdr:col>
      <xdr:colOff>149225</xdr:colOff>
      <xdr:row>76</xdr:row>
      <xdr:rowOff>4065</xdr:rowOff>
    </xdr:to>
    <xdr:sp macro="" textlink="">
      <xdr:nvSpPr>
        <xdr:cNvPr id="386" name="楕円 385"/>
        <xdr:cNvSpPr/>
      </xdr:nvSpPr>
      <xdr:spPr>
        <a:xfrm>
          <a:off x="3048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14241</xdr:rowOff>
    </xdr:from>
    <xdr:ext cx="762000" cy="259045"/>
    <xdr:sp macro="" textlink="">
      <xdr:nvSpPr>
        <xdr:cNvPr id="387" name="テキスト ボックス 386"/>
        <xdr:cNvSpPr txBox="1"/>
      </xdr:nvSpPr>
      <xdr:spPr>
        <a:xfrm>
          <a:off x="2717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73914</xdr:rowOff>
    </xdr:from>
    <xdr:to>
      <xdr:col>11</xdr:col>
      <xdr:colOff>60325</xdr:colOff>
      <xdr:row>76</xdr:row>
      <xdr:rowOff>4065</xdr:rowOff>
    </xdr:to>
    <xdr:sp macro="" textlink="">
      <xdr:nvSpPr>
        <xdr:cNvPr id="388" name="楕円 387"/>
        <xdr:cNvSpPr/>
      </xdr:nvSpPr>
      <xdr:spPr>
        <a:xfrm>
          <a:off x="2159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14241</xdr:rowOff>
    </xdr:from>
    <xdr:ext cx="762000" cy="259045"/>
    <xdr:sp macro="" textlink="">
      <xdr:nvSpPr>
        <xdr:cNvPr id="389" name="テキスト ボックス 388"/>
        <xdr:cNvSpPr txBox="1"/>
      </xdr:nvSpPr>
      <xdr:spPr>
        <a:xfrm>
          <a:off x="1828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90" name="楕円 389"/>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91" name="テキスト ボックス 390"/>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公債費以外の経常収支比率に占める割合は、前年度から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し、今年度は主に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の増加により、類似団体、国、県平均を上回る結果となった。引き続き、経常経費の削減だけでなく、町税など一般財源の確保により比率の減少に努める。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xdr:rowOff>
    </xdr:from>
    <xdr:to>
      <xdr:col>82</xdr:col>
      <xdr:colOff>107950</xdr:colOff>
      <xdr:row>79</xdr:row>
      <xdr:rowOff>14987</xdr:rowOff>
    </xdr:to>
    <xdr:cxnSp macro="">
      <xdr:nvCxnSpPr>
        <xdr:cNvPr id="422" name="直線コネクタ 421"/>
        <xdr:cNvCxnSpPr/>
      </xdr:nvCxnSpPr>
      <xdr:spPr>
        <a:xfrm>
          <a:off x="15671800" y="135503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5842</xdr:rowOff>
    </xdr:from>
    <xdr:to>
      <xdr:col>78</xdr:col>
      <xdr:colOff>69850</xdr:colOff>
      <xdr:row>79</xdr:row>
      <xdr:rowOff>60706</xdr:rowOff>
    </xdr:to>
    <xdr:cxnSp macro="">
      <xdr:nvCxnSpPr>
        <xdr:cNvPr id="425" name="直線コネクタ 424"/>
        <xdr:cNvCxnSpPr/>
      </xdr:nvCxnSpPr>
      <xdr:spPr>
        <a:xfrm flipV="1">
          <a:off x="14782800" y="135503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149861</xdr:rowOff>
    </xdr:from>
    <xdr:to>
      <xdr:col>73</xdr:col>
      <xdr:colOff>180975</xdr:colOff>
      <xdr:row>79</xdr:row>
      <xdr:rowOff>60706</xdr:rowOff>
    </xdr:to>
    <xdr:cxnSp macro="">
      <xdr:nvCxnSpPr>
        <xdr:cNvPr id="428" name="直線コネクタ 427"/>
        <xdr:cNvCxnSpPr/>
      </xdr:nvCxnSpPr>
      <xdr:spPr>
        <a:xfrm>
          <a:off x="13893800" y="13522961"/>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79</xdr:row>
      <xdr:rowOff>5842</xdr:rowOff>
    </xdr:to>
    <xdr:cxnSp macro="">
      <xdr:nvCxnSpPr>
        <xdr:cNvPr id="431" name="直線コネクタ 430"/>
        <xdr:cNvCxnSpPr/>
      </xdr:nvCxnSpPr>
      <xdr:spPr>
        <a:xfrm flipV="1">
          <a:off x="13004800" y="135229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135637</xdr:rowOff>
    </xdr:from>
    <xdr:to>
      <xdr:col>82</xdr:col>
      <xdr:colOff>158750</xdr:colOff>
      <xdr:row>79</xdr:row>
      <xdr:rowOff>65787</xdr:rowOff>
    </xdr:to>
    <xdr:sp macro="" textlink="">
      <xdr:nvSpPr>
        <xdr:cNvPr id="441" name="楕円 440"/>
        <xdr:cNvSpPr/>
      </xdr:nvSpPr>
      <xdr:spPr>
        <a:xfrm>
          <a:off x="16459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107714</xdr:rowOff>
    </xdr:from>
    <xdr:ext cx="762000" cy="259045"/>
    <xdr:sp macro="" textlink="">
      <xdr:nvSpPr>
        <xdr:cNvPr id="442" name="公債費以外該当値テキスト"/>
        <xdr:cNvSpPr txBox="1"/>
      </xdr:nvSpPr>
      <xdr:spPr>
        <a:xfrm>
          <a:off x="16598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126492</xdr:rowOff>
    </xdr:from>
    <xdr:to>
      <xdr:col>78</xdr:col>
      <xdr:colOff>120650</xdr:colOff>
      <xdr:row>79</xdr:row>
      <xdr:rowOff>56642</xdr:rowOff>
    </xdr:to>
    <xdr:sp macro="" textlink="">
      <xdr:nvSpPr>
        <xdr:cNvPr id="443" name="楕円 442"/>
        <xdr:cNvSpPr/>
      </xdr:nvSpPr>
      <xdr:spPr>
        <a:xfrm>
          <a:off x="15621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41419</xdr:rowOff>
    </xdr:from>
    <xdr:ext cx="736600" cy="259045"/>
    <xdr:sp macro="" textlink="">
      <xdr:nvSpPr>
        <xdr:cNvPr id="444" name="テキスト ボックス 443"/>
        <xdr:cNvSpPr txBox="1"/>
      </xdr:nvSpPr>
      <xdr:spPr>
        <a:xfrm>
          <a:off x="15290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xdr:rowOff>
    </xdr:from>
    <xdr:to>
      <xdr:col>74</xdr:col>
      <xdr:colOff>31750</xdr:colOff>
      <xdr:row>79</xdr:row>
      <xdr:rowOff>111506</xdr:rowOff>
    </xdr:to>
    <xdr:sp macro="" textlink="">
      <xdr:nvSpPr>
        <xdr:cNvPr id="445" name="楕円 444"/>
        <xdr:cNvSpPr/>
      </xdr:nvSpPr>
      <xdr:spPr>
        <a:xfrm>
          <a:off x="14732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96283</xdr:rowOff>
    </xdr:from>
    <xdr:ext cx="762000" cy="259045"/>
    <xdr:sp macro="" textlink="">
      <xdr:nvSpPr>
        <xdr:cNvPr id="446" name="テキスト ボックス 445"/>
        <xdr:cNvSpPr txBox="1"/>
      </xdr:nvSpPr>
      <xdr:spPr>
        <a:xfrm>
          <a:off x="14401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47" name="楕円 446"/>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48" name="テキスト ボックス 447"/>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126492</xdr:rowOff>
    </xdr:from>
    <xdr:to>
      <xdr:col>65</xdr:col>
      <xdr:colOff>53975</xdr:colOff>
      <xdr:row>79</xdr:row>
      <xdr:rowOff>56642</xdr:rowOff>
    </xdr:to>
    <xdr:sp macro="" textlink="">
      <xdr:nvSpPr>
        <xdr:cNvPr id="449" name="楕円 448"/>
        <xdr:cNvSpPr/>
      </xdr:nvSpPr>
      <xdr:spPr>
        <a:xfrm>
          <a:off x="12954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41419</xdr:rowOff>
    </xdr:from>
    <xdr:ext cx="762000" cy="259045"/>
    <xdr:sp macro="" textlink="">
      <xdr:nvSpPr>
        <xdr:cNvPr id="450" name="テキスト ボックス 449"/>
        <xdr:cNvSpPr txBox="1"/>
      </xdr:nvSpPr>
      <xdr:spPr>
        <a:xfrm>
          <a:off x="12623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152157</xdr:rowOff>
    </xdr:from>
    <xdr:to>
      <xdr:col>29</xdr:col>
      <xdr:colOff>127000</xdr:colOff>
      <xdr:row>18</xdr:row>
      <xdr:rowOff>162281</xdr:rowOff>
    </xdr:to>
    <xdr:cxnSp macro="">
      <xdr:nvCxnSpPr>
        <xdr:cNvPr id="52" name="直線コネクタ 51"/>
        <xdr:cNvCxnSpPr/>
      </xdr:nvCxnSpPr>
      <xdr:spPr bwMode="auto">
        <a:xfrm flipV="1">
          <a:off x="5003800" y="3285882"/>
          <a:ext cx="647700" cy="10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162281</xdr:rowOff>
    </xdr:from>
    <xdr:to>
      <xdr:col>26</xdr:col>
      <xdr:colOff>50800</xdr:colOff>
      <xdr:row>19</xdr:row>
      <xdr:rowOff>4792</xdr:rowOff>
    </xdr:to>
    <xdr:cxnSp macro="">
      <xdr:nvCxnSpPr>
        <xdr:cNvPr id="55" name="直線コネクタ 54"/>
        <xdr:cNvCxnSpPr/>
      </xdr:nvCxnSpPr>
      <xdr:spPr bwMode="auto">
        <a:xfrm flipV="1">
          <a:off x="4305300" y="3296006"/>
          <a:ext cx="698500" cy="13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4792</xdr:rowOff>
    </xdr:from>
    <xdr:to>
      <xdr:col>22</xdr:col>
      <xdr:colOff>114300</xdr:colOff>
      <xdr:row>19</xdr:row>
      <xdr:rowOff>11339</xdr:rowOff>
    </xdr:to>
    <xdr:cxnSp macro="">
      <xdr:nvCxnSpPr>
        <xdr:cNvPr id="58" name="直線コネクタ 57"/>
        <xdr:cNvCxnSpPr/>
      </xdr:nvCxnSpPr>
      <xdr:spPr bwMode="auto">
        <a:xfrm flipV="1">
          <a:off x="3606800" y="3309967"/>
          <a:ext cx="698500" cy="6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11339</xdr:rowOff>
    </xdr:from>
    <xdr:to>
      <xdr:col>18</xdr:col>
      <xdr:colOff>177800</xdr:colOff>
      <xdr:row>19</xdr:row>
      <xdr:rowOff>21839</xdr:rowOff>
    </xdr:to>
    <xdr:cxnSp macro="">
      <xdr:nvCxnSpPr>
        <xdr:cNvPr id="61" name="直線コネクタ 60"/>
        <xdr:cNvCxnSpPr/>
      </xdr:nvCxnSpPr>
      <xdr:spPr bwMode="auto">
        <a:xfrm flipV="1">
          <a:off x="2908300" y="3316514"/>
          <a:ext cx="698500" cy="10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101357</xdr:rowOff>
    </xdr:from>
    <xdr:to>
      <xdr:col>29</xdr:col>
      <xdr:colOff>177800</xdr:colOff>
      <xdr:row>19</xdr:row>
      <xdr:rowOff>31507</xdr:rowOff>
    </xdr:to>
    <xdr:sp macro="" textlink="">
      <xdr:nvSpPr>
        <xdr:cNvPr id="71" name="楕円 70"/>
        <xdr:cNvSpPr/>
      </xdr:nvSpPr>
      <xdr:spPr bwMode="auto">
        <a:xfrm>
          <a:off x="5600700" y="3235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73434</xdr:rowOff>
    </xdr:from>
    <xdr:ext cx="762000" cy="259045"/>
    <xdr:sp macro="" textlink="">
      <xdr:nvSpPr>
        <xdr:cNvPr id="72" name="人口1人当たり決算額の推移該当値テキスト130"/>
        <xdr:cNvSpPr txBox="1"/>
      </xdr:nvSpPr>
      <xdr:spPr>
        <a:xfrm>
          <a:off x="5740400" y="320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111481</xdr:rowOff>
    </xdr:from>
    <xdr:to>
      <xdr:col>26</xdr:col>
      <xdr:colOff>101600</xdr:colOff>
      <xdr:row>19</xdr:row>
      <xdr:rowOff>41631</xdr:rowOff>
    </xdr:to>
    <xdr:sp macro="" textlink="">
      <xdr:nvSpPr>
        <xdr:cNvPr id="73" name="楕円 72"/>
        <xdr:cNvSpPr/>
      </xdr:nvSpPr>
      <xdr:spPr bwMode="auto">
        <a:xfrm>
          <a:off x="4953000" y="3245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26408</xdr:rowOff>
    </xdr:from>
    <xdr:ext cx="736600" cy="259045"/>
    <xdr:sp macro="" textlink="">
      <xdr:nvSpPr>
        <xdr:cNvPr id="74" name="テキスト ボックス 73"/>
        <xdr:cNvSpPr txBox="1"/>
      </xdr:nvSpPr>
      <xdr:spPr>
        <a:xfrm>
          <a:off x="4622800" y="3331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125442</xdr:rowOff>
    </xdr:from>
    <xdr:to>
      <xdr:col>22</xdr:col>
      <xdr:colOff>165100</xdr:colOff>
      <xdr:row>19</xdr:row>
      <xdr:rowOff>55592</xdr:rowOff>
    </xdr:to>
    <xdr:sp macro="" textlink="">
      <xdr:nvSpPr>
        <xdr:cNvPr id="75" name="楕円 74"/>
        <xdr:cNvSpPr/>
      </xdr:nvSpPr>
      <xdr:spPr bwMode="auto">
        <a:xfrm>
          <a:off x="4254500" y="3259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40369</xdr:rowOff>
    </xdr:from>
    <xdr:ext cx="762000" cy="259045"/>
    <xdr:sp macro="" textlink="">
      <xdr:nvSpPr>
        <xdr:cNvPr id="76" name="テキスト ボックス 75"/>
        <xdr:cNvSpPr txBox="1"/>
      </xdr:nvSpPr>
      <xdr:spPr>
        <a:xfrm>
          <a:off x="3924300" y="3345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131989</xdr:rowOff>
    </xdr:from>
    <xdr:to>
      <xdr:col>19</xdr:col>
      <xdr:colOff>38100</xdr:colOff>
      <xdr:row>19</xdr:row>
      <xdr:rowOff>62139</xdr:rowOff>
    </xdr:to>
    <xdr:sp macro="" textlink="">
      <xdr:nvSpPr>
        <xdr:cNvPr id="77" name="楕円 76"/>
        <xdr:cNvSpPr/>
      </xdr:nvSpPr>
      <xdr:spPr bwMode="auto">
        <a:xfrm>
          <a:off x="3556000" y="3265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46916</xdr:rowOff>
    </xdr:from>
    <xdr:ext cx="762000" cy="259045"/>
    <xdr:sp macro="" textlink="">
      <xdr:nvSpPr>
        <xdr:cNvPr id="78" name="テキスト ボックス 77"/>
        <xdr:cNvSpPr txBox="1"/>
      </xdr:nvSpPr>
      <xdr:spPr>
        <a:xfrm>
          <a:off x="3225800" y="335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142489</xdr:rowOff>
    </xdr:from>
    <xdr:to>
      <xdr:col>15</xdr:col>
      <xdr:colOff>101600</xdr:colOff>
      <xdr:row>19</xdr:row>
      <xdr:rowOff>72639</xdr:rowOff>
    </xdr:to>
    <xdr:sp macro="" textlink="">
      <xdr:nvSpPr>
        <xdr:cNvPr id="79" name="楕円 78"/>
        <xdr:cNvSpPr/>
      </xdr:nvSpPr>
      <xdr:spPr bwMode="auto">
        <a:xfrm>
          <a:off x="2857500" y="3276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57416</xdr:rowOff>
    </xdr:from>
    <xdr:ext cx="762000" cy="259045"/>
    <xdr:sp macro="" textlink="">
      <xdr:nvSpPr>
        <xdr:cNvPr id="80" name="テキスト ボックス 79"/>
        <xdr:cNvSpPr txBox="1"/>
      </xdr:nvSpPr>
      <xdr:spPr>
        <a:xfrm>
          <a:off x="2527300" y="336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15312</xdr:rowOff>
    </xdr:from>
    <xdr:to>
      <xdr:col>29</xdr:col>
      <xdr:colOff>127000</xdr:colOff>
      <xdr:row>36</xdr:row>
      <xdr:rowOff>86832</xdr:rowOff>
    </xdr:to>
    <xdr:cxnSp macro="">
      <xdr:nvCxnSpPr>
        <xdr:cNvPr id="115" name="直線コネクタ 114"/>
        <xdr:cNvCxnSpPr/>
      </xdr:nvCxnSpPr>
      <xdr:spPr bwMode="auto">
        <a:xfrm flipV="1">
          <a:off x="5003800" y="6968562"/>
          <a:ext cx="647700" cy="71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86832</xdr:rowOff>
    </xdr:from>
    <xdr:to>
      <xdr:col>26</xdr:col>
      <xdr:colOff>50800</xdr:colOff>
      <xdr:row>36</xdr:row>
      <xdr:rowOff>89019</xdr:rowOff>
    </xdr:to>
    <xdr:cxnSp macro="">
      <xdr:nvCxnSpPr>
        <xdr:cNvPr id="118" name="直線コネクタ 117"/>
        <xdr:cNvCxnSpPr/>
      </xdr:nvCxnSpPr>
      <xdr:spPr bwMode="auto">
        <a:xfrm flipV="1">
          <a:off x="4305300" y="7040082"/>
          <a:ext cx="698500" cy="2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89019</xdr:rowOff>
    </xdr:from>
    <xdr:to>
      <xdr:col>22</xdr:col>
      <xdr:colOff>114300</xdr:colOff>
      <xdr:row>36</xdr:row>
      <xdr:rowOff>103944</xdr:rowOff>
    </xdr:to>
    <xdr:cxnSp macro="">
      <xdr:nvCxnSpPr>
        <xdr:cNvPr id="121" name="直線コネクタ 120"/>
        <xdr:cNvCxnSpPr/>
      </xdr:nvCxnSpPr>
      <xdr:spPr bwMode="auto">
        <a:xfrm flipV="1">
          <a:off x="3606800" y="7042269"/>
          <a:ext cx="698500" cy="14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103944</xdr:rowOff>
    </xdr:from>
    <xdr:to>
      <xdr:col>18</xdr:col>
      <xdr:colOff>177800</xdr:colOff>
      <xdr:row>36</xdr:row>
      <xdr:rowOff>105839</xdr:rowOff>
    </xdr:to>
    <xdr:cxnSp macro="">
      <xdr:nvCxnSpPr>
        <xdr:cNvPr id="124" name="直線コネクタ 123"/>
        <xdr:cNvCxnSpPr/>
      </xdr:nvCxnSpPr>
      <xdr:spPr bwMode="auto">
        <a:xfrm flipV="1">
          <a:off x="2908300" y="7057194"/>
          <a:ext cx="698500" cy="1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307412</xdr:rowOff>
    </xdr:from>
    <xdr:to>
      <xdr:col>29</xdr:col>
      <xdr:colOff>177800</xdr:colOff>
      <xdr:row>36</xdr:row>
      <xdr:rowOff>66112</xdr:rowOff>
    </xdr:to>
    <xdr:sp macro="" textlink="">
      <xdr:nvSpPr>
        <xdr:cNvPr id="134" name="楕円 133"/>
        <xdr:cNvSpPr/>
      </xdr:nvSpPr>
      <xdr:spPr bwMode="auto">
        <a:xfrm>
          <a:off x="5600700" y="6917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279489</xdr:rowOff>
    </xdr:from>
    <xdr:ext cx="762000" cy="259045"/>
    <xdr:sp macro="" textlink="">
      <xdr:nvSpPr>
        <xdr:cNvPr id="135" name="人口1人当たり決算額の推移該当値テキスト445"/>
        <xdr:cNvSpPr txBox="1"/>
      </xdr:nvSpPr>
      <xdr:spPr>
        <a:xfrm>
          <a:off x="5740400" y="688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36032</xdr:rowOff>
    </xdr:from>
    <xdr:to>
      <xdr:col>26</xdr:col>
      <xdr:colOff>101600</xdr:colOff>
      <xdr:row>36</xdr:row>
      <xdr:rowOff>137632</xdr:rowOff>
    </xdr:to>
    <xdr:sp macro="" textlink="">
      <xdr:nvSpPr>
        <xdr:cNvPr id="136" name="楕円 135"/>
        <xdr:cNvSpPr/>
      </xdr:nvSpPr>
      <xdr:spPr bwMode="auto">
        <a:xfrm>
          <a:off x="4953000" y="6989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122409</xdr:rowOff>
    </xdr:from>
    <xdr:ext cx="736600" cy="259045"/>
    <xdr:sp macro="" textlink="">
      <xdr:nvSpPr>
        <xdr:cNvPr id="137" name="テキスト ボックス 136"/>
        <xdr:cNvSpPr txBox="1"/>
      </xdr:nvSpPr>
      <xdr:spPr>
        <a:xfrm>
          <a:off x="4622800" y="707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38219</xdr:rowOff>
    </xdr:from>
    <xdr:to>
      <xdr:col>22</xdr:col>
      <xdr:colOff>165100</xdr:colOff>
      <xdr:row>36</xdr:row>
      <xdr:rowOff>139819</xdr:rowOff>
    </xdr:to>
    <xdr:sp macro="" textlink="">
      <xdr:nvSpPr>
        <xdr:cNvPr id="138" name="楕円 137"/>
        <xdr:cNvSpPr/>
      </xdr:nvSpPr>
      <xdr:spPr bwMode="auto">
        <a:xfrm>
          <a:off x="4254500" y="6991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124596</xdr:rowOff>
    </xdr:from>
    <xdr:ext cx="762000" cy="259045"/>
    <xdr:sp macro="" textlink="">
      <xdr:nvSpPr>
        <xdr:cNvPr id="139" name="テキスト ボックス 138"/>
        <xdr:cNvSpPr txBox="1"/>
      </xdr:nvSpPr>
      <xdr:spPr>
        <a:xfrm>
          <a:off x="3924300" y="707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53144</xdr:rowOff>
    </xdr:from>
    <xdr:to>
      <xdr:col>19</xdr:col>
      <xdr:colOff>38100</xdr:colOff>
      <xdr:row>36</xdr:row>
      <xdr:rowOff>154744</xdr:rowOff>
    </xdr:to>
    <xdr:sp macro="" textlink="">
      <xdr:nvSpPr>
        <xdr:cNvPr id="140" name="楕円 139"/>
        <xdr:cNvSpPr/>
      </xdr:nvSpPr>
      <xdr:spPr bwMode="auto">
        <a:xfrm>
          <a:off x="3556000" y="7006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139521</xdr:rowOff>
    </xdr:from>
    <xdr:ext cx="762000" cy="259045"/>
    <xdr:sp macro="" textlink="">
      <xdr:nvSpPr>
        <xdr:cNvPr id="141" name="テキスト ボックス 140"/>
        <xdr:cNvSpPr txBox="1"/>
      </xdr:nvSpPr>
      <xdr:spPr>
        <a:xfrm>
          <a:off x="3225800" y="7092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55039</xdr:rowOff>
    </xdr:from>
    <xdr:to>
      <xdr:col>15</xdr:col>
      <xdr:colOff>101600</xdr:colOff>
      <xdr:row>36</xdr:row>
      <xdr:rowOff>156639</xdr:rowOff>
    </xdr:to>
    <xdr:sp macro="" textlink="">
      <xdr:nvSpPr>
        <xdr:cNvPr id="142" name="楕円 141"/>
        <xdr:cNvSpPr/>
      </xdr:nvSpPr>
      <xdr:spPr bwMode="auto">
        <a:xfrm>
          <a:off x="2857500" y="7008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141416</xdr:rowOff>
    </xdr:from>
    <xdr:ext cx="762000" cy="259045"/>
    <xdr:sp macro="" textlink="">
      <xdr:nvSpPr>
        <xdr:cNvPr id="143" name="テキスト ボックス 142"/>
        <xdr:cNvSpPr txBox="1"/>
      </xdr:nvSpPr>
      <xdr:spPr>
        <a:xfrm>
          <a:off x="2527300" y="709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26,123
25,436
7.91
12,105,755
11,604,008
481,300
5,308,001
5,137,552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36564</xdr:rowOff>
    </xdr:from>
    <xdr:to>
      <xdr:col>24</xdr:col>
      <xdr:colOff>63500</xdr:colOff>
      <xdr:row>38</xdr:row>
      <xdr:rowOff>137700</xdr:rowOff>
    </xdr:to>
    <xdr:cxnSp macro="">
      <xdr:nvCxnSpPr>
        <xdr:cNvPr id="61" name="直線コネクタ 60"/>
        <xdr:cNvCxnSpPr/>
      </xdr:nvCxnSpPr>
      <xdr:spPr>
        <a:xfrm flipV="1">
          <a:off x="3797300" y="6551664"/>
          <a:ext cx="838200" cy="10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137700</xdr:rowOff>
    </xdr:from>
    <xdr:to>
      <xdr:col>19</xdr:col>
      <xdr:colOff>177800</xdr:colOff>
      <xdr:row>38</xdr:row>
      <xdr:rowOff>160255</xdr:rowOff>
    </xdr:to>
    <xdr:cxnSp macro="">
      <xdr:nvCxnSpPr>
        <xdr:cNvPr id="64" name="直線コネクタ 63"/>
        <xdr:cNvCxnSpPr/>
      </xdr:nvCxnSpPr>
      <xdr:spPr>
        <a:xfrm flipV="1">
          <a:off x="2908300" y="6652800"/>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160255</xdr:rowOff>
    </xdr:from>
    <xdr:to>
      <xdr:col>15</xdr:col>
      <xdr:colOff>50800</xdr:colOff>
      <xdr:row>39</xdr:row>
      <xdr:rowOff>7036</xdr:rowOff>
    </xdr:to>
    <xdr:cxnSp macro="">
      <xdr:nvCxnSpPr>
        <xdr:cNvPr id="67" name="直線コネクタ 66"/>
        <xdr:cNvCxnSpPr/>
      </xdr:nvCxnSpPr>
      <xdr:spPr>
        <a:xfrm flipV="1">
          <a:off x="2019300" y="6675355"/>
          <a:ext cx="8890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7036</xdr:rowOff>
    </xdr:from>
    <xdr:to>
      <xdr:col>10</xdr:col>
      <xdr:colOff>114300</xdr:colOff>
      <xdr:row>39</xdr:row>
      <xdr:rowOff>8389</xdr:rowOff>
    </xdr:to>
    <xdr:cxnSp macro="">
      <xdr:nvCxnSpPr>
        <xdr:cNvPr id="70" name="直線コネクタ 69"/>
        <xdr:cNvCxnSpPr/>
      </xdr:nvCxnSpPr>
      <xdr:spPr>
        <a:xfrm flipV="1">
          <a:off x="1130300" y="6693586"/>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157213</xdr:rowOff>
    </xdr:from>
    <xdr:to>
      <xdr:col>24</xdr:col>
      <xdr:colOff>114300</xdr:colOff>
      <xdr:row>38</xdr:row>
      <xdr:rowOff>87364</xdr:rowOff>
    </xdr:to>
    <xdr:sp macro="" textlink="">
      <xdr:nvSpPr>
        <xdr:cNvPr id="80" name="楕円 79"/>
        <xdr:cNvSpPr/>
      </xdr:nvSpPr>
      <xdr:spPr>
        <a:xfrm>
          <a:off x="4584700" y="65008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135641</xdr:rowOff>
    </xdr:from>
    <xdr:ext cx="534377" cy="259045"/>
    <xdr:sp macro="" textlink="">
      <xdr:nvSpPr>
        <xdr:cNvPr id="81" name="人件費該当値テキスト"/>
        <xdr:cNvSpPr txBox="1"/>
      </xdr:nvSpPr>
      <xdr:spPr>
        <a:xfrm>
          <a:off x="4686300" y="64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86900</xdr:rowOff>
    </xdr:from>
    <xdr:to>
      <xdr:col>20</xdr:col>
      <xdr:colOff>38100</xdr:colOff>
      <xdr:row>39</xdr:row>
      <xdr:rowOff>17050</xdr:rowOff>
    </xdr:to>
    <xdr:sp macro="" textlink="">
      <xdr:nvSpPr>
        <xdr:cNvPr id="82" name="楕円 81"/>
        <xdr:cNvSpPr/>
      </xdr:nvSpPr>
      <xdr:spPr>
        <a:xfrm>
          <a:off x="3746500" y="66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8177</xdr:rowOff>
    </xdr:from>
    <xdr:ext cx="534377" cy="259045"/>
    <xdr:sp macro="" textlink="">
      <xdr:nvSpPr>
        <xdr:cNvPr id="83" name="テキスト ボックス 82"/>
        <xdr:cNvSpPr txBox="1"/>
      </xdr:nvSpPr>
      <xdr:spPr>
        <a:xfrm>
          <a:off x="3530111" y="66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109455</xdr:rowOff>
    </xdr:from>
    <xdr:to>
      <xdr:col>15</xdr:col>
      <xdr:colOff>101600</xdr:colOff>
      <xdr:row>39</xdr:row>
      <xdr:rowOff>39605</xdr:rowOff>
    </xdr:to>
    <xdr:sp macro="" textlink="">
      <xdr:nvSpPr>
        <xdr:cNvPr id="84" name="楕円 83"/>
        <xdr:cNvSpPr/>
      </xdr:nvSpPr>
      <xdr:spPr>
        <a:xfrm>
          <a:off x="2857500" y="662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30732</xdr:rowOff>
    </xdr:from>
    <xdr:ext cx="534377" cy="259045"/>
    <xdr:sp macro="" textlink="">
      <xdr:nvSpPr>
        <xdr:cNvPr id="85" name="テキスト ボックス 84"/>
        <xdr:cNvSpPr txBox="1"/>
      </xdr:nvSpPr>
      <xdr:spPr>
        <a:xfrm>
          <a:off x="2641111" y="671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127686</xdr:rowOff>
    </xdr:from>
    <xdr:to>
      <xdr:col>10</xdr:col>
      <xdr:colOff>165100</xdr:colOff>
      <xdr:row>39</xdr:row>
      <xdr:rowOff>57836</xdr:rowOff>
    </xdr:to>
    <xdr:sp macro="" textlink="">
      <xdr:nvSpPr>
        <xdr:cNvPr id="86" name="楕円 85"/>
        <xdr:cNvSpPr/>
      </xdr:nvSpPr>
      <xdr:spPr>
        <a:xfrm>
          <a:off x="1968500" y="66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48963</xdr:rowOff>
    </xdr:from>
    <xdr:ext cx="534377" cy="259045"/>
    <xdr:sp macro="" textlink="">
      <xdr:nvSpPr>
        <xdr:cNvPr id="87" name="テキスト ボックス 86"/>
        <xdr:cNvSpPr txBox="1"/>
      </xdr:nvSpPr>
      <xdr:spPr>
        <a:xfrm>
          <a:off x="1752111" y="673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129039</xdr:rowOff>
    </xdr:from>
    <xdr:to>
      <xdr:col>6</xdr:col>
      <xdr:colOff>38100</xdr:colOff>
      <xdr:row>39</xdr:row>
      <xdr:rowOff>59189</xdr:rowOff>
    </xdr:to>
    <xdr:sp macro="" textlink="">
      <xdr:nvSpPr>
        <xdr:cNvPr id="88" name="楕円 87"/>
        <xdr:cNvSpPr/>
      </xdr:nvSpPr>
      <xdr:spPr>
        <a:xfrm>
          <a:off x="1079500" y="664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50316</xdr:rowOff>
    </xdr:from>
    <xdr:ext cx="534377" cy="259045"/>
    <xdr:sp macro="" textlink="">
      <xdr:nvSpPr>
        <xdr:cNvPr id="89" name="テキスト ボックス 88"/>
        <xdr:cNvSpPr txBox="1"/>
      </xdr:nvSpPr>
      <xdr:spPr>
        <a:xfrm>
          <a:off x="863111" y="67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26902</xdr:rowOff>
    </xdr:from>
    <xdr:to>
      <xdr:col>24</xdr:col>
      <xdr:colOff>63500</xdr:colOff>
      <xdr:row>57</xdr:row>
      <xdr:rowOff>111484</xdr:rowOff>
    </xdr:to>
    <xdr:cxnSp macro="">
      <xdr:nvCxnSpPr>
        <xdr:cNvPr id="121" name="直線コネクタ 120"/>
        <xdr:cNvCxnSpPr/>
      </xdr:nvCxnSpPr>
      <xdr:spPr>
        <a:xfrm flipV="1">
          <a:off x="3797300" y="9799552"/>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111484</xdr:rowOff>
    </xdr:from>
    <xdr:to>
      <xdr:col>19</xdr:col>
      <xdr:colOff>177800</xdr:colOff>
      <xdr:row>58</xdr:row>
      <xdr:rowOff>13562</xdr:rowOff>
    </xdr:to>
    <xdr:cxnSp macro="">
      <xdr:nvCxnSpPr>
        <xdr:cNvPr id="124" name="直線コネクタ 123"/>
        <xdr:cNvCxnSpPr/>
      </xdr:nvCxnSpPr>
      <xdr:spPr>
        <a:xfrm flipV="1">
          <a:off x="2908300" y="9884134"/>
          <a:ext cx="889000" cy="7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2997</xdr:rowOff>
    </xdr:from>
    <xdr:to>
      <xdr:col>15</xdr:col>
      <xdr:colOff>50800</xdr:colOff>
      <xdr:row>58</xdr:row>
      <xdr:rowOff>13562</xdr:rowOff>
    </xdr:to>
    <xdr:cxnSp macro="">
      <xdr:nvCxnSpPr>
        <xdr:cNvPr id="127" name="直線コネクタ 126"/>
        <xdr:cNvCxnSpPr/>
      </xdr:nvCxnSpPr>
      <xdr:spPr>
        <a:xfrm>
          <a:off x="2019300" y="9947097"/>
          <a:ext cx="889000" cy="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2997</xdr:rowOff>
    </xdr:from>
    <xdr:to>
      <xdr:col>10</xdr:col>
      <xdr:colOff>114300</xdr:colOff>
      <xdr:row>58</xdr:row>
      <xdr:rowOff>30772</xdr:rowOff>
    </xdr:to>
    <xdr:cxnSp macro="">
      <xdr:nvCxnSpPr>
        <xdr:cNvPr id="130" name="直線コネクタ 129"/>
        <xdr:cNvCxnSpPr/>
      </xdr:nvCxnSpPr>
      <xdr:spPr>
        <a:xfrm flipV="1">
          <a:off x="1130300" y="9947097"/>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147552</xdr:rowOff>
    </xdr:from>
    <xdr:to>
      <xdr:col>24</xdr:col>
      <xdr:colOff>114300</xdr:colOff>
      <xdr:row>57</xdr:row>
      <xdr:rowOff>77702</xdr:rowOff>
    </xdr:to>
    <xdr:sp macro="" textlink="">
      <xdr:nvSpPr>
        <xdr:cNvPr id="140" name="楕円 139"/>
        <xdr:cNvSpPr/>
      </xdr:nvSpPr>
      <xdr:spPr>
        <a:xfrm>
          <a:off x="4584700" y="974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170429</xdr:rowOff>
    </xdr:from>
    <xdr:ext cx="534377" cy="259045"/>
    <xdr:sp macro="" textlink="">
      <xdr:nvSpPr>
        <xdr:cNvPr id="141" name="物件費該当値テキスト"/>
        <xdr:cNvSpPr txBox="1"/>
      </xdr:nvSpPr>
      <xdr:spPr>
        <a:xfrm>
          <a:off x="4686300" y="960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60684</xdr:rowOff>
    </xdr:from>
    <xdr:to>
      <xdr:col>20</xdr:col>
      <xdr:colOff>38100</xdr:colOff>
      <xdr:row>57</xdr:row>
      <xdr:rowOff>162284</xdr:rowOff>
    </xdr:to>
    <xdr:sp macro="" textlink="">
      <xdr:nvSpPr>
        <xdr:cNvPr id="142" name="楕円 141"/>
        <xdr:cNvSpPr/>
      </xdr:nvSpPr>
      <xdr:spPr>
        <a:xfrm>
          <a:off x="3746500" y="983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153411</xdr:rowOff>
    </xdr:from>
    <xdr:ext cx="534377" cy="259045"/>
    <xdr:sp macro="" textlink="">
      <xdr:nvSpPr>
        <xdr:cNvPr id="143" name="テキスト ボックス 142"/>
        <xdr:cNvSpPr txBox="1"/>
      </xdr:nvSpPr>
      <xdr:spPr>
        <a:xfrm>
          <a:off x="3530111" y="992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134212</xdr:rowOff>
    </xdr:from>
    <xdr:to>
      <xdr:col>15</xdr:col>
      <xdr:colOff>101600</xdr:colOff>
      <xdr:row>58</xdr:row>
      <xdr:rowOff>64362</xdr:rowOff>
    </xdr:to>
    <xdr:sp macro="" textlink="">
      <xdr:nvSpPr>
        <xdr:cNvPr id="144" name="楕円 143"/>
        <xdr:cNvSpPr/>
      </xdr:nvSpPr>
      <xdr:spPr>
        <a:xfrm>
          <a:off x="2857500" y="990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55489</xdr:rowOff>
    </xdr:from>
    <xdr:ext cx="534377" cy="259045"/>
    <xdr:sp macro="" textlink="">
      <xdr:nvSpPr>
        <xdr:cNvPr id="145" name="テキスト ボックス 144"/>
        <xdr:cNvSpPr txBox="1"/>
      </xdr:nvSpPr>
      <xdr:spPr>
        <a:xfrm>
          <a:off x="2641111" y="999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123647</xdr:rowOff>
    </xdr:from>
    <xdr:to>
      <xdr:col>10</xdr:col>
      <xdr:colOff>165100</xdr:colOff>
      <xdr:row>58</xdr:row>
      <xdr:rowOff>53797</xdr:rowOff>
    </xdr:to>
    <xdr:sp macro="" textlink="">
      <xdr:nvSpPr>
        <xdr:cNvPr id="146" name="楕円 145"/>
        <xdr:cNvSpPr/>
      </xdr:nvSpPr>
      <xdr:spPr>
        <a:xfrm>
          <a:off x="1968500" y="98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44924</xdr:rowOff>
    </xdr:from>
    <xdr:ext cx="534377" cy="259045"/>
    <xdr:sp macro="" textlink="">
      <xdr:nvSpPr>
        <xdr:cNvPr id="147" name="テキスト ボックス 146"/>
        <xdr:cNvSpPr txBox="1"/>
      </xdr:nvSpPr>
      <xdr:spPr>
        <a:xfrm>
          <a:off x="1752111" y="998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151422</xdr:rowOff>
    </xdr:from>
    <xdr:to>
      <xdr:col>6</xdr:col>
      <xdr:colOff>38100</xdr:colOff>
      <xdr:row>58</xdr:row>
      <xdr:rowOff>81572</xdr:rowOff>
    </xdr:to>
    <xdr:sp macro="" textlink="">
      <xdr:nvSpPr>
        <xdr:cNvPr id="148" name="楕円 147"/>
        <xdr:cNvSpPr/>
      </xdr:nvSpPr>
      <xdr:spPr>
        <a:xfrm>
          <a:off x="1079500" y="99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72699</xdr:rowOff>
    </xdr:from>
    <xdr:ext cx="534377" cy="259045"/>
    <xdr:sp macro="" textlink="">
      <xdr:nvSpPr>
        <xdr:cNvPr id="149" name="テキスト ボックス 148"/>
        <xdr:cNvSpPr txBox="1"/>
      </xdr:nvSpPr>
      <xdr:spPr>
        <a:xfrm>
          <a:off x="863111" y="1001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105124</xdr:rowOff>
    </xdr:from>
    <xdr:to>
      <xdr:col>24</xdr:col>
      <xdr:colOff>63500</xdr:colOff>
      <xdr:row>77</xdr:row>
      <xdr:rowOff>126098</xdr:rowOff>
    </xdr:to>
    <xdr:cxnSp macro="">
      <xdr:nvCxnSpPr>
        <xdr:cNvPr id="174" name="直線コネクタ 173"/>
        <xdr:cNvCxnSpPr/>
      </xdr:nvCxnSpPr>
      <xdr:spPr>
        <a:xfrm>
          <a:off x="3797300" y="13306774"/>
          <a:ext cx="8382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105124</xdr:rowOff>
    </xdr:from>
    <xdr:to>
      <xdr:col>19</xdr:col>
      <xdr:colOff>177800</xdr:colOff>
      <xdr:row>77</xdr:row>
      <xdr:rowOff>106781</xdr:rowOff>
    </xdr:to>
    <xdr:cxnSp macro="">
      <xdr:nvCxnSpPr>
        <xdr:cNvPr id="177" name="直線コネクタ 176"/>
        <xdr:cNvCxnSpPr/>
      </xdr:nvCxnSpPr>
      <xdr:spPr>
        <a:xfrm flipV="1">
          <a:off x="2908300" y="13306774"/>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97752</xdr:rowOff>
    </xdr:from>
    <xdr:to>
      <xdr:col>15</xdr:col>
      <xdr:colOff>50800</xdr:colOff>
      <xdr:row>77</xdr:row>
      <xdr:rowOff>106781</xdr:rowOff>
    </xdr:to>
    <xdr:cxnSp macro="">
      <xdr:nvCxnSpPr>
        <xdr:cNvPr id="180" name="直線コネクタ 179"/>
        <xdr:cNvCxnSpPr/>
      </xdr:nvCxnSpPr>
      <xdr:spPr>
        <a:xfrm>
          <a:off x="2019300" y="13299402"/>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84265</xdr:rowOff>
    </xdr:from>
    <xdr:to>
      <xdr:col>10</xdr:col>
      <xdr:colOff>114300</xdr:colOff>
      <xdr:row>77</xdr:row>
      <xdr:rowOff>97752</xdr:rowOff>
    </xdr:to>
    <xdr:cxnSp macro="">
      <xdr:nvCxnSpPr>
        <xdr:cNvPr id="183" name="直線コネクタ 182"/>
        <xdr:cNvCxnSpPr/>
      </xdr:nvCxnSpPr>
      <xdr:spPr>
        <a:xfrm>
          <a:off x="1130300" y="13285915"/>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75298</xdr:rowOff>
    </xdr:from>
    <xdr:to>
      <xdr:col>24</xdr:col>
      <xdr:colOff>114300</xdr:colOff>
      <xdr:row>78</xdr:row>
      <xdr:rowOff>5448</xdr:rowOff>
    </xdr:to>
    <xdr:sp macro="" textlink="">
      <xdr:nvSpPr>
        <xdr:cNvPr id="193" name="楕円 192"/>
        <xdr:cNvSpPr/>
      </xdr:nvSpPr>
      <xdr:spPr>
        <a:xfrm>
          <a:off x="4584700" y="1327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161675</xdr:rowOff>
    </xdr:from>
    <xdr:ext cx="469744" cy="259045"/>
    <xdr:sp macro="" textlink="">
      <xdr:nvSpPr>
        <xdr:cNvPr id="194" name="維持補修費該当値テキスト"/>
        <xdr:cNvSpPr txBox="1"/>
      </xdr:nvSpPr>
      <xdr:spPr>
        <a:xfrm>
          <a:off x="4686300" y="1319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54324</xdr:rowOff>
    </xdr:from>
    <xdr:to>
      <xdr:col>20</xdr:col>
      <xdr:colOff>38100</xdr:colOff>
      <xdr:row>77</xdr:row>
      <xdr:rowOff>155924</xdr:rowOff>
    </xdr:to>
    <xdr:sp macro="" textlink="">
      <xdr:nvSpPr>
        <xdr:cNvPr id="195" name="楕円 194"/>
        <xdr:cNvSpPr/>
      </xdr:nvSpPr>
      <xdr:spPr>
        <a:xfrm>
          <a:off x="3746500" y="1325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147051</xdr:rowOff>
    </xdr:from>
    <xdr:ext cx="469744" cy="259045"/>
    <xdr:sp macro="" textlink="">
      <xdr:nvSpPr>
        <xdr:cNvPr id="196" name="テキスト ボックス 195"/>
        <xdr:cNvSpPr txBox="1"/>
      </xdr:nvSpPr>
      <xdr:spPr>
        <a:xfrm>
          <a:off x="3562428" y="1334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55981</xdr:rowOff>
    </xdr:from>
    <xdr:to>
      <xdr:col>15</xdr:col>
      <xdr:colOff>101600</xdr:colOff>
      <xdr:row>77</xdr:row>
      <xdr:rowOff>157581</xdr:rowOff>
    </xdr:to>
    <xdr:sp macro="" textlink="">
      <xdr:nvSpPr>
        <xdr:cNvPr id="197" name="楕円 196"/>
        <xdr:cNvSpPr/>
      </xdr:nvSpPr>
      <xdr:spPr>
        <a:xfrm>
          <a:off x="2857500" y="1325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148708</xdr:rowOff>
    </xdr:from>
    <xdr:ext cx="469744" cy="259045"/>
    <xdr:sp macro="" textlink="">
      <xdr:nvSpPr>
        <xdr:cNvPr id="198" name="テキスト ボックス 197"/>
        <xdr:cNvSpPr txBox="1"/>
      </xdr:nvSpPr>
      <xdr:spPr>
        <a:xfrm>
          <a:off x="2673428" y="1335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46952</xdr:rowOff>
    </xdr:from>
    <xdr:to>
      <xdr:col>10</xdr:col>
      <xdr:colOff>165100</xdr:colOff>
      <xdr:row>77</xdr:row>
      <xdr:rowOff>148552</xdr:rowOff>
    </xdr:to>
    <xdr:sp macro="" textlink="">
      <xdr:nvSpPr>
        <xdr:cNvPr id="199" name="楕円 198"/>
        <xdr:cNvSpPr/>
      </xdr:nvSpPr>
      <xdr:spPr>
        <a:xfrm>
          <a:off x="1968500" y="1324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139679</xdr:rowOff>
    </xdr:from>
    <xdr:ext cx="469744" cy="259045"/>
    <xdr:sp macro="" textlink="">
      <xdr:nvSpPr>
        <xdr:cNvPr id="200" name="テキスト ボックス 199"/>
        <xdr:cNvSpPr txBox="1"/>
      </xdr:nvSpPr>
      <xdr:spPr>
        <a:xfrm>
          <a:off x="1784428" y="1334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33465</xdr:rowOff>
    </xdr:from>
    <xdr:to>
      <xdr:col>6</xdr:col>
      <xdr:colOff>38100</xdr:colOff>
      <xdr:row>77</xdr:row>
      <xdr:rowOff>135065</xdr:rowOff>
    </xdr:to>
    <xdr:sp macro="" textlink="">
      <xdr:nvSpPr>
        <xdr:cNvPr id="201" name="楕円 200"/>
        <xdr:cNvSpPr/>
      </xdr:nvSpPr>
      <xdr:spPr>
        <a:xfrm>
          <a:off x="1079500" y="132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126192</xdr:rowOff>
    </xdr:from>
    <xdr:ext cx="469744" cy="259045"/>
    <xdr:sp macro="" textlink="">
      <xdr:nvSpPr>
        <xdr:cNvPr id="202" name="テキスト ボックス 201"/>
        <xdr:cNvSpPr txBox="1"/>
      </xdr:nvSpPr>
      <xdr:spPr>
        <a:xfrm>
          <a:off x="895428" y="1332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122293</xdr:rowOff>
    </xdr:from>
    <xdr:to>
      <xdr:col>24</xdr:col>
      <xdr:colOff>63500</xdr:colOff>
      <xdr:row>96</xdr:row>
      <xdr:rowOff>46414</xdr:rowOff>
    </xdr:to>
    <xdr:cxnSp macro="">
      <xdr:nvCxnSpPr>
        <xdr:cNvPr id="234" name="直線コネクタ 233"/>
        <xdr:cNvCxnSpPr/>
      </xdr:nvCxnSpPr>
      <xdr:spPr>
        <a:xfrm flipV="1">
          <a:off x="3797300" y="16410043"/>
          <a:ext cx="838200" cy="9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46414</xdr:rowOff>
    </xdr:from>
    <xdr:to>
      <xdr:col>19</xdr:col>
      <xdr:colOff>177800</xdr:colOff>
      <xdr:row>96</xdr:row>
      <xdr:rowOff>98847</xdr:rowOff>
    </xdr:to>
    <xdr:cxnSp macro="">
      <xdr:nvCxnSpPr>
        <xdr:cNvPr id="237" name="直線コネクタ 236"/>
        <xdr:cNvCxnSpPr/>
      </xdr:nvCxnSpPr>
      <xdr:spPr>
        <a:xfrm flipV="1">
          <a:off x="2908300" y="16505614"/>
          <a:ext cx="889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9" name="テキスト ボックス 238"/>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86322</xdr:rowOff>
    </xdr:from>
    <xdr:to>
      <xdr:col>15</xdr:col>
      <xdr:colOff>50800</xdr:colOff>
      <xdr:row>96</xdr:row>
      <xdr:rowOff>98847</xdr:rowOff>
    </xdr:to>
    <xdr:cxnSp macro="">
      <xdr:nvCxnSpPr>
        <xdr:cNvPr id="240" name="直線コネクタ 239"/>
        <xdr:cNvCxnSpPr/>
      </xdr:nvCxnSpPr>
      <xdr:spPr>
        <a:xfrm>
          <a:off x="2019300" y="16545522"/>
          <a:ext cx="889000" cy="1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42" name="テキスト ボックス 241"/>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86322</xdr:rowOff>
    </xdr:from>
    <xdr:to>
      <xdr:col>10</xdr:col>
      <xdr:colOff>114300</xdr:colOff>
      <xdr:row>96</xdr:row>
      <xdr:rowOff>96445</xdr:rowOff>
    </xdr:to>
    <xdr:cxnSp macro="">
      <xdr:nvCxnSpPr>
        <xdr:cNvPr id="243" name="直線コネクタ 242"/>
        <xdr:cNvCxnSpPr/>
      </xdr:nvCxnSpPr>
      <xdr:spPr>
        <a:xfrm flipV="1">
          <a:off x="1130300" y="16545522"/>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macro="" textlink="">
      <xdr:nvSpPr>
        <xdr:cNvPr id="245" name="テキスト ボックス 244"/>
        <xdr:cNvSpPr txBox="1"/>
      </xdr:nvSpPr>
      <xdr:spPr>
        <a:xfrm>
          <a:off x="1752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69547</xdr:rowOff>
    </xdr:from>
    <xdr:ext cx="534377" cy="259045"/>
    <xdr:sp macro="" textlink="">
      <xdr:nvSpPr>
        <xdr:cNvPr id="247" name="テキスト ボックス 246"/>
        <xdr:cNvSpPr txBox="1"/>
      </xdr:nvSpPr>
      <xdr:spPr>
        <a:xfrm>
          <a:off x="863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71493</xdr:rowOff>
    </xdr:from>
    <xdr:to>
      <xdr:col>24</xdr:col>
      <xdr:colOff>114300</xdr:colOff>
      <xdr:row>96</xdr:row>
      <xdr:rowOff>1643</xdr:rowOff>
    </xdr:to>
    <xdr:sp macro="" textlink="">
      <xdr:nvSpPr>
        <xdr:cNvPr id="253" name="楕円 252"/>
        <xdr:cNvSpPr/>
      </xdr:nvSpPr>
      <xdr:spPr>
        <a:xfrm>
          <a:off x="4584700" y="1635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94370</xdr:rowOff>
    </xdr:from>
    <xdr:ext cx="534377" cy="259045"/>
    <xdr:sp macro="" textlink="">
      <xdr:nvSpPr>
        <xdr:cNvPr id="254" name="扶助費該当値テキスト"/>
        <xdr:cNvSpPr txBox="1"/>
      </xdr:nvSpPr>
      <xdr:spPr>
        <a:xfrm>
          <a:off x="4686300" y="1621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167064</xdr:rowOff>
    </xdr:from>
    <xdr:to>
      <xdr:col>20</xdr:col>
      <xdr:colOff>38100</xdr:colOff>
      <xdr:row>96</xdr:row>
      <xdr:rowOff>97214</xdr:rowOff>
    </xdr:to>
    <xdr:sp macro="" textlink="">
      <xdr:nvSpPr>
        <xdr:cNvPr id="255" name="楕円 254"/>
        <xdr:cNvSpPr/>
      </xdr:nvSpPr>
      <xdr:spPr>
        <a:xfrm>
          <a:off x="3746500" y="1645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113741</xdr:rowOff>
    </xdr:from>
    <xdr:ext cx="534377" cy="259045"/>
    <xdr:sp macro="" textlink="">
      <xdr:nvSpPr>
        <xdr:cNvPr id="256" name="テキスト ボックス 255"/>
        <xdr:cNvSpPr txBox="1"/>
      </xdr:nvSpPr>
      <xdr:spPr>
        <a:xfrm>
          <a:off x="3530111" y="1623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48047</xdr:rowOff>
    </xdr:from>
    <xdr:to>
      <xdr:col>15</xdr:col>
      <xdr:colOff>101600</xdr:colOff>
      <xdr:row>96</xdr:row>
      <xdr:rowOff>149647</xdr:rowOff>
    </xdr:to>
    <xdr:sp macro="" textlink="">
      <xdr:nvSpPr>
        <xdr:cNvPr id="257" name="楕円 256"/>
        <xdr:cNvSpPr/>
      </xdr:nvSpPr>
      <xdr:spPr>
        <a:xfrm>
          <a:off x="2857500" y="1650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166174</xdr:rowOff>
    </xdr:from>
    <xdr:ext cx="534377" cy="259045"/>
    <xdr:sp macro="" textlink="">
      <xdr:nvSpPr>
        <xdr:cNvPr id="258" name="テキスト ボックス 257"/>
        <xdr:cNvSpPr txBox="1"/>
      </xdr:nvSpPr>
      <xdr:spPr>
        <a:xfrm>
          <a:off x="2641111" y="1628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35522</xdr:rowOff>
    </xdr:from>
    <xdr:to>
      <xdr:col>10</xdr:col>
      <xdr:colOff>165100</xdr:colOff>
      <xdr:row>96</xdr:row>
      <xdr:rowOff>137122</xdr:rowOff>
    </xdr:to>
    <xdr:sp macro="" textlink="">
      <xdr:nvSpPr>
        <xdr:cNvPr id="259" name="楕円 258"/>
        <xdr:cNvSpPr/>
      </xdr:nvSpPr>
      <xdr:spPr>
        <a:xfrm>
          <a:off x="1968500" y="164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153649</xdr:rowOff>
    </xdr:from>
    <xdr:ext cx="534377" cy="259045"/>
    <xdr:sp macro="" textlink="">
      <xdr:nvSpPr>
        <xdr:cNvPr id="260" name="テキスト ボックス 259"/>
        <xdr:cNvSpPr txBox="1"/>
      </xdr:nvSpPr>
      <xdr:spPr>
        <a:xfrm>
          <a:off x="1752111" y="1626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45645</xdr:rowOff>
    </xdr:from>
    <xdr:to>
      <xdr:col>6</xdr:col>
      <xdr:colOff>38100</xdr:colOff>
      <xdr:row>96</xdr:row>
      <xdr:rowOff>147245</xdr:rowOff>
    </xdr:to>
    <xdr:sp macro="" textlink="">
      <xdr:nvSpPr>
        <xdr:cNvPr id="261" name="楕円 260"/>
        <xdr:cNvSpPr/>
      </xdr:nvSpPr>
      <xdr:spPr>
        <a:xfrm>
          <a:off x="1079500" y="1650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163772</xdr:rowOff>
    </xdr:from>
    <xdr:ext cx="534377" cy="259045"/>
    <xdr:sp macro="" textlink="">
      <xdr:nvSpPr>
        <xdr:cNvPr id="262" name="テキスト ボックス 261"/>
        <xdr:cNvSpPr txBox="1"/>
      </xdr:nvSpPr>
      <xdr:spPr>
        <a:xfrm>
          <a:off x="863111" y="1628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137592</xdr:rowOff>
    </xdr:from>
    <xdr:to>
      <xdr:col>55</xdr:col>
      <xdr:colOff>0</xdr:colOff>
      <xdr:row>37</xdr:row>
      <xdr:rowOff>166286</xdr:rowOff>
    </xdr:to>
    <xdr:cxnSp macro="">
      <xdr:nvCxnSpPr>
        <xdr:cNvPr id="289" name="直線コネクタ 288"/>
        <xdr:cNvCxnSpPr/>
      </xdr:nvCxnSpPr>
      <xdr:spPr>
        <a:xfrm flipV="1">
          <a:off x="9639300" y="5966892"/>
          <a:ext cx="838200" cy="54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166286</xdr:rowOff>
    </xdr:from>
    <xdr:to>
      <xdr:col>50</xdr:col>
      <xdr:colOff>114300</xdr:colOff>
      <xdr:row>37</xdr:row>
      <xdr:rowOff>171137</xdr:rowOff>
    </xdr:to>
    <xdr:cxnSp macro="">
      <xdr:nvCxnSpPr>
        <xdr:cNvPr id="292" name="直線コネクタ 291"/>
        <xdr:cNvCxnSpPr/>
      </xdr:nvCxnSpPr>
      <xdr:spPr>
        <a:xfrm flipV="1">
          <a:off x="8750300" y="6509936"/>
          <a:ext cx="889000" cy="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171137</xdr:rowOff>
    </xdr:from>
    <xdr:to>
      <xdr:col>45</xdr:col>
      <xdr:colOff>177800</xdr:colOff>
      <xdr:row>38</xdr:row>
      <xdr:rowOff>1109</xdr:rowOff>
    </xdr:to>
    <xdr:cxnSp macro="">
      <xdr:nvCxnSpPr>
        <xdr:cNvPr id="295" name="直線コネクタ 294"/>
        <xdr:cNvCxnSpPr/>
      </xdr:nvCxnSpPr>
      <xdr:spPr>
        <a:xfrm flipV="1">
          <a:off x="7861300" y="6514787"/>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169780</xdr:rowOff>
    </xdr:from>
    <xdr:to>
      <xdr:col>41</xdr:col>
      <xdr:colOff>50800</xdr:colOff>
      <xdr:row>38</xdr:row>
      <xdr:rowOff>1109</xdr:rowOff>
    </xdr:to>
    <xdr:cxnSp macro="">
      <xdr:nvCxnSpPr>
        <xdr:cNvPr id="298" name="直線コネクタ 297"/>
        <xdr:cNvCxnSpPr/>
      </xdr:nvCxnSpPr>
      <xdr:spPr>
        <a:xfrm>
          <a:off x="6972300" y="6513430"/>
          <a:ext cx="889000" cy="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86792</xdr:rowOff>
    </xdr:from>
    <xdr:to>
      <xdr:col>55</xdr:col>
      <xdr:colOff>50800</xdr:colOff>
      <xdr:row>35</xdr:row>
      <xdr:rowOff>16942</xdr:rowOff>
    </xdr:to>
    <xdr:sp macro="" textlink="">
      <xdr:nvSpPr>
        <xdr:cNvPr id="308" name="楕円 307"/>
        <xdr:cNvSpPr/>
      </xdr:nvSpPr>
      <xdr:spPr>
        <a:xfrm>
          <a:off x="10426700" y="591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65219</xdr:rowOff>
    </xdr:from>
    <xdr:ext cx="599010" cy="259045"/>
    <xdr:sp macro="" textlink="">
      <xdr:nvSpPr>
        <xdr:cNvPr id="309" name="補助費等該当値テキスト"/>
        <xdr:cNvSpPr txBox="1"/>
      </xdr:nvSpPr>
      <xdr:spPr>
        <a:xfrm>
          <a:off x="10528300" y="589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115486</xdr:rowOff>
    </xdr:from>
    <xdr:to>
      <xdr:col>50</xdr:col>
      <xdr:colOff>165100</xdr:colOff>
      <xdr:row>38</xdr:row>
      <xdr:rowOff>45636</xdr:rowOff>
    </xdr:to>
    <xdr:sp macro="" textlink="">
      <xdr:nvSpPr>
        <xdr:cNvPr id="310" name="楕円 309"/>
        <xdr:cNvSpPr/>
      </xdr:nvSpPr>
      <xdr:spPr>
        <a:xfrm>
          <a:off x="9588500" y="645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36763</xdr:rowOff>
    </xdr:from>
    <xdr:ext cx="534377" cy="259045"/>
    <xdr:sp macro="" textlink="">
      <xdr:nvSpPr>
        <xdr:cNvPr id="311" name="テキスト ボックス 310"/>
        <xdr:cNvSpPr txBox="1"/>
      </xdr:nvSpPr>
      <xdr:spPr>
        <a:xfrm>
          <a:off x="9372111" y="655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120337</xdr:rowOff>
    </xdr:from>
    <xdr:to>
      <xdr:col>46</xdr:col>
      <xdr:colOff>38100</xdr:colOff>
      <xdr:row>38</xdr:row>
      <xdr:rowOff>50487</xdr:rowOff>
    </xdr:to>
    <xdr:sp macro="" textlink="">
      <xdr:nvSpPr>
        <xdr:cNvPr id="312" name="楕円 311"/>
        <xdr:cNvSpPr/>
      </xdr:nvSpPr>
      <xdr:spPr>
        <a:xfrm>
          <a:off x="8699500" y="646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41614</xdr:rowOff>
    </xdr:from>
    <xdr:ext cx="534377" cy="259045"/>
    <xdr:sp macro="" textlink="">
      <xdr:nvSpPr>
        <xdr:cNvPr id="313" name="テキスト ボックス 312"/>
        <xdr:cNvSpPr txBox="1"/>
      </xdr:nvSpPr>
      <xdr:spPr>
        <a:xfrm>
          <a:off x="8483111" y="655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121759</xdr:rowOff>
    </xdr:from>
    <xdr:to>
      <xdr:col>41</xdr:col>
      <xdr:colOff>101600</xdr:colOff>
      <xdr:row>38</xdr:row>
      <xdr:rowOff>51908</xdr:rowOff>
    </xdr:to>
    <xdr:sp macro="" textlink="">
      <xdr:nvSpPr>
        <xdr:cNvPr id="314" name="楕円 313"/>
        <xdr:cNvSpPr/>
      </xdr:nvSpPr>
      <xdr:spPr>
        <a:xfrm>
          <a:off x="7810500" y="64654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43036</xdr:rowOff>
    </xdr:from>
    <xdr:ext cx="534377" cy="259045"/>
    <xdr:sp macro="" textlink="">
      <xdr:nvSpPr>
        <xdr:cNvPr id="315" name="テキスト ボックス 314"/>
        <xdr:cNvSpPr txBox="1"/>
      </xdr:nvSpPr>
      <xdr:spPr>
        <a:xfrm>
          <a:off x="7594111" y="655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118979</xdr:rowOff>
    </xdr:from>
    <xdr:to>
      <xdr:col>36</xdr:col>
      <xdr:colOff>165100</xdr:colOff>
      <xdr:row>38</xdr:row>
      <xdr:rowOff>49129</xdr:rowOff>
    </xdr:to>
    <xdr:sp macro="" textlink="">
      <xdr:nvSpPr>
        <xdr:cNvPr id="316" name="楕円 315"/>
        <xdr:cNvSpPr/>
      </xdr:nvSpPr>
      <xdr:spPr>
        <a:xfrm>
          <a:off x="6921500" y="64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40257</xdr:rowOff>
    </xdr:from>
    <xdr:ext cx="534377" cy="259045"/>
    <xdr:sp macro="" textlink="">
      <xdr:nvSpPr>
        <xdr:cNvPr id="317" name="テキスト ボックス 316"/>
        <xdr:cNvSpPr txBox="1"/>
      </xdr:nvSpPr>
      <xdr:spPr>
        <a:xfrm>
          <a:off x="6705111" y="655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111079</xdr:rowOff>
    </xdr:from>
    <xdr:to>
      <xdr:col>55</xdr:col>
      <xdr:colOff>0</xdr:colOff>
      <xdr:row>57</xdr:row>
      <xdr:rowOff>54862</xdr:rowOff>
    </xdr:to>
    <xdr:cxnSp macro="">
      <xdr:nvCxnSpPr>
        <xdr:cNvPr id="344" name="直線コネクタ 343"/>
        <xdr:cNvCxnSpPr/>
      </xdr:nvCxnSpPr>
      <xdr:spPr>
        <a:xfrm flipV="1">
          <a:off x="9639300" y="9712279"/>
          <a:ext cx="838200" cy="11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40314</xdr:rowOff>
    </xdr:from>
    <xdr:to>
      <xdr:col>50</xdr:col>
      <xdr:colOff>114300</xdr:colOff>
      <xdr:row>57</xdr:row>
      <xdr:rowOff>54862</xdr:rowOff>
    </xdr:to>
    <xdr:cxnSp macro="">
      <xdr:nvCxnSpPr>
        <xdr:cNvPr id="347" name="直線コネクタ 346"/>
        <xdr:cNvCxnSpPr/>
      </xdr:nvCxnSpPr>
      <xdr:spPr>
        <a:xfrm>
          <a:off x="8750300" y="9812964"/>
          <a:ext cx="889000" cy="1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98863</xdr:rowOff>
    </xdr:from>
    <xdr:to>
      <xdr:col>45</xdr:col>
      <xdr:colOff>177800</xdr:colOff>
      <xdr:row>57</xdr:row>
      <xdr:rowOff>40314</xdr:rowOff>
    </xdr:to>
    <xdr:cxnSp macro="">
      <xdr:nvCxnSpPr>
        <xdr:cNvPr id="350" name="直線コネクタ 349"/>
        <xdr:cNvCxnSpPr/>
      </xdr:nvCxnSpPr>
      <xdr:spPr>
        <a:xfrm>
          <a:off x="7861300" y="9357163"/>
          <a:ext cx="889000" cy="45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98863</xdr:rowOff>
    </xdr:from>
    <xdr:to>
      <xdr:col>41</xdr:col>
      <xdr:colOff>50800</xdr:colOff>
      <xdr:row>57</xdr:row>
      <xdr:rowOff>45462</xdr:rowOff>
    </xdr:to>
    <xdr:cxnSp macro="">
      <xdr:nvCxnSpPr>
        <xdr:cNvPr id="353" name="直線コネクタ 352"/>
        <xdr:cNvCxnSpPr/>
      </xdr:nvCxnSpPr>
      <xdr:spPr>
        <a:xfrm flipV="1">
          <a:off x="6972300" y="9357163"/>
          <a:ext cx="889000" cy="46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47293</xdr:rowOff>
    </xdr:from>
    <xdr:ext cx="534377" cy="259045"/>
    <xdr:sp macro="" textlink="">
      <xdr:nvSpPr>
        <xdr:cNvPr id="355" name="テキスト ボックス 354"/>
        <xdr:cNvSpPr txBox="1"/>
      </xdr:nvSpPr>
      <xdr:spPr>
        <a:xfrm>
          <a:off x="7594111" y="9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60279</xdr:rowOff>
    </xdr:from>
    <xdr:to>
      <xdr:col>55</xdr:col>
      <xdr:colOff>50800</xdr:colOff>
      <xdr:row>56</xdr:row>
      <xdr:rowOff>161879</xdr:rowOff>
    </xdr:to>
    <xdr:sp macro="" textlink="">
      <xdr:nvSpPr>
        <xdr:cNvPr id="363" name="楕円 362"/>
        <xdr:cNvSpPr/>
      </xdr:nvSpPr>
      <xdr:spPr>
        <a:xfrm>
          <a:off x="10426700" y="966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38706</xdr:rowOff>
    </xdr:from>
    <xdr:ext cx="534377" cy="259045"/>
    <xdr:sp macro="" textlink="">
      <xdr:nvSpPr>
        <xdr:cNvPr id="364" name="普通建設事業費該当値テキスト"/>
        <xdr:cNvSpPr txBox="1"/>
      </xdr:nvSpPr>
      <xdr:spPr>
        <a:xfrm>
          <a:off x="10528300" y="963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4062</xdr:rowOff>
    </xdr:from>
    <xdr:to>
      <xdr:col>50</xdr:col>
      <xdr:colOff>165100</xdr:colOff>
      <xdr:row>57</xdr:row>
      <xdr:rowOff>105662</xdr:rowOff>
    </xdr:to>
    <xdr:sp macro="" textlink="">
      <xdr:nvSpPr>
        <xdr:cNvPr id="365" name="楕円 364"/>
        <xdr:cNvSpPr/>
      </xdr:nvSpPr>
      <xdr:spPr>
        <a:xfrm>
          <a:off x="9588500" y="977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96789</xdr:rowOff>
    </xdr:from>
    <xdr:ext cx="534377" cy="259045"/>
    <xdr:sp macro="" textlink="">
      <xdr:nvSpPr>
        <xdr:cNvPr id="366" name="テキスト ボックス 365"/>
        <xdr:cNvSpPr txBox="1"/>
      </xdr:nvSpPr>
      <xdr:spPr>
        <a:xfrm>
          <a:off x="9372111" y="986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160964</xdr:rowOff>
    </xdr:from>
    <xdr:to>
      <xdr:col>46</xdr:col>
      <xdr:colOff>38100</xdr:colOff>
      <xdr:row>57</xdr:row>
      <xdr:rowOff>91114</xdr:rowOff>
    </xdr:to>
    <xdr:sp macro="" textlink="">
      <xdr:nvSpPr>
        <xdr:cNvPr id="367" name="楕円 366"/>
        <xdr:cNvSpPr/>
      </xdr:nvSpPr>
      <xdr:spPr>
        <a:xfrm>
          <a:off x="8699500" y="976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82241</xdr:rowOff>
    </xdr:from>
    <xdr:ext cx="534377" cy="259045"/>
    <xdr:sp macro="" textlink="">
      <xdr:nvSpPr>
        <xdr:cNvPr id="368" name="テキスト ボックス 367"/>
        <xdr:cNvSpPr txBox="1"/>
      </xdr:nvSpPr>
      <xdr:spPr>
        <a:xfrm>
          <a:off x="8483111" y="985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48063</xdr:rowOff>
    </xdr:from>
    <xdr:to>
      <xdr:col>41</xdr:col>
      <xdr:colOff>101600</xdr:colOff>
      <xdr:row>54</xdr:row>
      <xdr:rowOff>149663</xdr:rowOff>
    </xdr:to>
    <xdr:sp macro="" textlink="">
      <xdr:nvSpPr>
        <xdr:cNvPr id="369" name="楕円 368"/>
        <xdr:cNvSpPr/>
      </xdr:nvSpPr>
      <xdr:spPr>
        <a:xfrm>
          <a:off x="7810500" y="93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166190</xdr:rowOff>
    </xdr:from>
    <xdr:ext cx="534377" cy="259045"/>
    <xdr:sp macro="" textlink="">
      <xdr:nvSpPr>
        <xdr:cNvPr id="370" name="テキスト ボックス 369"/>
        <xdr:cNvSpPr txBox="1"/>
      </xdr:nvSpPr>
      <xdr:spPr>
        <a:xfrm>
          <a:off x="7594111" y="90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166112</xdr:rowOff>
    </xdr:from>
    <xdr:to>
      <xdr:col>36</xdr:col>
      <xdr:colOff>165100</xdr:colOff>
      <xdr:row>57</xdr:row>
      <xdr:rowOff>96262</xdr:rowOff>
    </xdr:to>
    <xdr:sp macro="" textlink="">
      <xdr:nvSpPr>
        <xdr:cNvPr id="371" name="楕円 370"/>
        <xdr:cNvSpPr/>
      </xdr:nvSpPr>
      <xdr:spPr>
        <a:xfrm>
          <a:off x="6921500" y="97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87389</xdr:rowOff>
    </xdr:from>
    <xdr:ext cx="534377" cy="259045"/>
    <xdr:sp macro="" textlink="">
      <xdr:nvSpPr>
        <xdr:cNvPr id="372" name="テキスト ボックス 371"/>
        <xdr:cNvSpPr txBox="1"/>
      </xdr:nvSpPr>
      <xdr:spPr>
        <a:xfrm>
          <a:off x="6705111" y="986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98879</xdr:rowOff>
    </xdr:from>
    <xdr:to>
      <xdr:col>55</xdr:col>
      <xdr:colOff>0</xdr:colOff>
      <xdr:row>79</xdr:row>
      <xdr:rowOff>98879</xdr:rowOff>
    </xdr:to>
    <xdr:cxnSp macro="">
      <xdr:nvCxnSpPr>
        <xdr:cNvPr id="403" name="直線コネクタ 402"/>
        <xdr:cNvCxnSpPr/>
      </xdr:nvCxnSpPr>
      <xdr:spPr>
        <a:xfrm>
          <a:off x="9639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98879</xdr:rowOff>
    </xdr:from>
    <xdr:to>
      <xdr:col>50</xdr:col>
      <xdr:colOff>114300</xdr:colOff>
      <xdr:row>79</xdr:row>
      <xdr:rowOff>98879</xdr:rowOff>
    </xdr:to>
    <xdr:cxnSp macro="">
      <xdr:nvCxnSpPr>
        <xdr:cNvPr id="406" name="直線コネクタ 405"/>
        <xdr:cNvCxnSpPr/>
      </xdr:nvCxnSpPr>
      <xdr:spPr>
        <a:xfrm>
          <a:off x="8750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98879</xdr:rowOff>
    </xdr:from>
    <xdr:to>
      <xdr:col>45</xdr:col>
      <xdr:colOff>177800</xdr:colOff>
      <xdr:row>79</xdr:row>
      <xdr:rowOff>98879</xdr:rowOff>
    </xdr:to>
    <xdr:cxnSp macro="">
      <xdr:nvCxnSpPr>
        <xdr:cNvPr id="409" name="直線コネクタ 408"/>
        <xdr:cNvCxnSpPr/>
      </xdr:nvCxnSpPr>
      <xdr:spPr>
        <a:xfrm>
          <a:off x="7861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145971</xdr:rowOff>
    </xdr:from>
    <xdr:to>
      <xdr:col>41</xdr:col>
      <xdr:colOff>50800</xdr:colOff>
      <xdr:row>79</xdr:row>
      <xdr:rowOff>98879</xdr:rowOff>
    </xdr:to>
    <xdr:cxnSp macro="">
      <xdr:nvCxnSpPr>
        <xdr:cNvPr id="412" name="直線コネクタ 411"/>
        <xdr:cNvCxnSpPr/>
      </xdr:nvCxnSpPr>
      <xdr:spPr>
        <a:xfrm>
          <a:off x="6972300" y="13519071"/>
          <a:ext cx="889000" cy="1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2" name="楕円 421"/>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3"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4" name="楕円 423"/>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5" name="テキスト ボックス 424"/>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6" name="楕円 425"/>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7" name="テキスト ボックス 426"/>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28" name="楕円 427"/>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29" name="テキスト ボックス 428"/>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95171</xdr:rowOff>
    </xdr:from>
    <xdr:to>
      <xdr:col>36</xdr:col>
      <xdr:colOff>165100</xdr:colOff>
      <xdr:row>79</xdr:row>
      <xdr:rowOff>25321</xdr:rowOff>
    </xdr:to>
    <xdr:sp macro="" textlink="">
      <xdr:nvSpPr>
        <xdr:cNvPr id="430" name="楕円 429"/>
        <xdr:cNvSpPr/>
      </xdr:nvSpPr>
      <xdr:spPr>
        <a:xfrm>
          <a:off x="6921500" y="1346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16448</xdr:rowOff>
    </xdr:from>
    <xdr:ext cx="469744" cy="259045"/>
    <xdr:sp macro="" textlink="">
      <xdr:nvSpPr>
        <xdr:cNvPr id="431" name="テキスト ボックス 430"/>
        <xdr:cNvSpPr txBox="1"/>
      </xdr:nvSpPr>
      <xdr:spPr>
        <a:xfrm>
          <a:off x="6737428" y="1356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113030</xdr:rowOff>
    </xdr:from>
    <xdr:to>
      <xdr:col>55</xdr:col>
      <xdr:colOff>0</xdr:colOff>
      <xdr:row>97</xdr:row>
      <xdr:rowOff>97180</xdr:rowOff>
    </xdr:to>
    <xdr:cxnSp macro="">
      <xdr:nvCxnSpPr>
        <xdr:cNvPr id="460" name="直線コネクタ 459"/>
        <xdr:cNvCxnSpPr/>
      </xdr:nvCxnSpPr>
      <xdr:spPr>
        <a:xfrm flipV="1">
          <a:off x="9639300" y="16572230"/>
          <a:ext cx="838200" cy="1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116197</xdr:rowOff>
    </xdr:from>
    <xdr:ext cx="534377" cy="259045"/>
    <xdr:sp macro="" textlink="">
      <xdr:nvSpPr>
        <xdr:cNvPr id="461" name="普通建設事業費 （ うち更新整備　）平均値テキスト"/>
        <xdr:cNvSpPr txBox="1"/>
      </xdr:nvSpPr>
      <xdr:spPr>
        <a:xfrm>
          <a:off x="10528300" y="1657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97180</xdr:rowOff>
    </xdr:from>
    <xdr:to>
      <xdr:col>50</xdr:col>
      <xdr:colOff>114300</xdr:colOff>
      <xdr:row>97</xdr:row>
      <xdr:rowOff>140957</xdr:rowOff>
    </xdr:to>
    <xdr:cxnSp macro="">
      <xdr:nvCxnSpPr>
        <xdr:cNvPr id="463" name="直線コネクタ 462"/>
        <xdr:cNvCxnSpPr/>
      </xdr:nvCxnSpPr>
      <xdr:spPr>
        <a:xfrm flipV="1">
          <a:off x="8750300" y="16727830"/>
          <a:ext cx="8890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170942</xdr:rowOff>
    </xdr:from>
    <xdr:to>
      <xdr:col>45</xdr:col>
      <xdr:colOff>177800</xdr:colOff>
      <xdr:row>97</xdr:row>
      <xdr:rowOff>140957</xdr:rowOff>
    </xdr:to>
    <xdr:cxnSp macro="">
      <xdr:nvCxnSpPr>
        <xdr:cNvPr id="466" name="直線コネクタ 465"/>
        <xdr:cNvCxnSpPr/>
      </xdr:nvCxnSpPr>
      <xdr:spPr>
        <a:xfrm>
          <a:off x="7861300" y="16115792"/>
          <a:ext cx="889000" cy="65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170942</xdr:rowOff>
    </xdr:from>
    <xdr:to>
      <xdr:col>41</xdr:col>
      <xdr:colOff>50800</xdr:colOff>
      <xdr:row>98</xdr:row>
      <xdr:rowOff>2806</xdr:rowOff>
    </xdr:to>
    <xdr:cxnSp macro="">
      <xdr:nvCxnSpPr>
        <xdr:cNvPr id="469" name="直線コネクタ 468"/>
        <xdr:cNvCxnSpPr/>
      </xdr:nvCxnSpPr>
      <xdr:spPr>
        <a:xfrm flipV="1">
          <a:off x="6972300" y="16115792"/>
          <a:ext cx="889000" cy="68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1" name="テキスト ボックス 470"/>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62230</xdr:rowOff>
    </xdr:from>
    <xdr:to>
      <xdr:col>55</xdr:col>
      <xdr:colOff>50800</xdr:colOff>
      <xdr:row>96</xdr:row>
      <xdr:rowOff>163830</xdr:rowOff>
    </xdr:to>
    <xdr:sp macro="" textlink="">
      <xdr:nvSpPr>
        <xdr:cNvPr id="479" name="楕円 478"/>
        <xdr:cNvSpPr/>
      </xdr:nvSpPr>
      <xdr:spPr>
        <a:xfrm>
          <a:off x="10426700" y="1652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85107</xdr:rowOff>
    </xdr:from>
    <xdr:ext cx="534377" cy="259045"/>
    <xdr:sp macro="" textlink="">
      <xdr:nvSpPr>
        <xdr:cNvPr id="480" name="普通建設事業費 （ うち更新整備　）該当値テキスト"/>
        <xdr:cNvSpPr txBox="1"/>
      </xdr:nvSpPr>
      <xdr:spPr>
        <a:xfrm>
          <a:off x="10528300" y="1637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46380</xdr:rowOff>
    </xdr:from>
    <xdr:to>
      <xdr:col>50</xdr:col>
      <xdr:colOff>165100</xdr:colOff>
      <xdr:row>97</xdr:row>
      <xdr:rowOff>147980</xdr:rowOff>
    </xdr:to>
    <xdr:sp macro="" textlink="">
      <xdr:nvSpPr>
        <xdr:cNvPr id="481" name="楕円 480"/>
        <xdr:cNvSpPr/>
      </xdr:nvSpPr>
      <xdr:spPr>
        <a:xfrm>
          <a:off x="9588500" y="166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139107</xdr:rowOff>
    </xdr:from>
    <xdr:ext cx="534377" cy="259045"/>
    <xdr:sp macro="" textlink="">
      <xdr:nvSpPr>
        <xdr:cNvPr id="482" name="テキスト ボックス 481"/>
        <xdr:cNvSpPr txBox="1"/>
      </xdr:nvSpPr>
      <xdr:spPr>
        <a:xfrm>
          <a:off x="9372111" y="1676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90157</xdr:rowOff>
    </xdr:from>
    <xdr:to>
      <xdr:col>46</xdr:col>
      <xdr:colOff>38100</xdr:colOff>
      <xdr:row>98</xdr:row>
      <xdr:rowOff>20307</xdr:rowOff>
    </xdr:to>
    <xdr:sp macro="" textlink="">
      <xdr:nvSpPr>
        <xdr:cNvPr id="483" name="楕円 482"/>
        <xdr:cNvSpPr/>
      </xdr:nvSpPr>
      <xdr:spPr>
        <a:xfrm>
          <a:off x="8699500" y="1672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11434</xdr:rowOff>
    </xdr:from>
    <xdr:ext cx="534377" cy="259045"/>
    <xdr:sp macro="" textlink="">
      <xdr:nvSpPr>
        <xdr:cNvPr id="484" name="テキスト ボックス 483"/>
        <xdr:cNvSpPr txBox="1"/>
      </xdr:nvSpPr>
      <xdr:spPr>
        <a:xfrm>
          <a:off x="8483111" y="1681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120142</xdr:rowOff>
    </xdr:from>
    <xdr:to>
      <xdr:col>41</xdr:col>
      <xdr:colOff>101600</xdr:colOff>
      <xdr:row>94</xdr:row>
      <xdr:rowOff>50292</xdr:rowOff>
    </xdr:to>
    <xdr:sp macro="" textlink="">
      <xdr:nvSpPr>
        <xdr:cNvPr id="485" name="楕円 484"/>
        <xdr:cNvSpPr/>
      </xdr:nvSpPr>
      <xdr:spPr>
        <a:xfrm>
          <a:off x="7810500" y="1606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66819</xdr:rowOff>
    </xdr:from>
    <xdr:ext cx="534377" cy="259045"/>
    <xdr:sp macro="" textlink="">
      <xdr:nvSpPr>
        <xdr:cNvPr id="486" name="テキスト ボックス 485"/>
        <xdr:cNvSpPr txBox="1"/>
      </xdr:nvSpPr>
      <xdr:spPr>
        <a:xfrm>
          <a:off x="7594111" y="1584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123456</xdr:rowOff>
    </xdr:from>
    <xdr:to>
      <xdr:col>36</xdr:col>
      <xdr:colOff>165100</xdr:colOff>
      <xdr:row>98</xdr:row>
      <xdr:rowOff>53606</xdr:rowOff>
    </xdr:to>
    <xdr:sp macro="" textlink="">
      <xdr:nvSpPr>
        <xdr:cNvPr id="487" name="楕円 486"/>
        <xdr:cNvSpPr/>
      </xdr:nvSpPr>
      <xdr:spPr>
        <a:xfrm>
          <a:off x="6921500" y="1675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44733</xdr:rowOff>
    </xdr:from>
    <xdr:ext cx="534377" cy="259045"/>
    <xdr:sp macro="" textlink="">
      <xdr:nvSpPr>
        <xdr:cNvPr id="488" name="テキスト ボックス 487"/>
        <xdr:cNvSpPr txBox="1"/>
      </xdr:nvSpPr>
      <xdr:spPr>
        <a:xfrm>
          <a:off x="6705111" y="1684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140402</xdr:rowOff>
    </xdr:from>
    <xdr:to>
      <xdr:col>85</xdr:col>
      <xdr:colOff>127000</xdr:colOff>
      <xdr:row>77</xdr:row>
      <xdr:rowOff>166348</xdr:rowOff>
    </xdr:to>
    <xdr:cxnSp macro="">
      <xdr:nvCxnSpPr>
        <xdr:cNvPr id="625" name="直線コネクタ 624"/>
        <xdr:cNvCxnSpPr/>
      </xdr:nvCxnSpPr>
      <xdr:spPr>
        <a:xfrm flipV="1">
          <a:off x="15481300" y="13342052"/>
          <a:ext cx="8382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163131</xdr:rowOff>
    </xdr:from>
    <xdr:to>
      <xdr:col>81</xdr:col>
      <xdr:colOff>50800</xdr:colOff>
      <xdr:row>77</xdr:row>
      <xdr:rowOff>166348</xdr:rowOff>
    </xdr:to>
    <xdr:cxnSp macro="">
      <xdr:nvCxnSpPr>
        <xdr:cNvPr id="628" name="直線コネクタ 627"/>
        <xdr:cNvCxnSpPr/>
      </xdr:nvCxnSpPr>
      <xdr:spPr>
        <a:xfrm>
          <a:off x="14592300" y="1336478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163131</xdr:rowOff>
    </xdr:from>
    <xdr:to>
      <xdr:col>76</xdr:col>
      <xdr:colOff>114300</xdr:colOff>
      <xdr:row>77</xdr:row>
      <xdr:rowOff>163246</xdr:rowOff>
    </xdr:to>
    <xdr:cxnSp macro="">
      <xdr:nvCxnSpPr>
        <xdr:cNvPr id="631" name="直線コネクタ 630"/>
        <xdr:cNvCxnSpPr/>
      </xdr:nvCxnSpPr>
      <xdr:spPr>
        <a:xfrm flipV="1">
          <a:off x="13703300" y="1336478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163246</xdr:rowOff>
    </xdr:from>
    <xdr:to>
      <xdr:col>71</xdr:col>
      <xdr:colOff>177800</xdr:colOff>
      <xdr:row>78</xdr:row>
      <xdr:rowOff>14460</xdr:rowOff>
    </xdr:to>
    <xdr:cxnSp macro="">
      <xdr:nvCxnSpPr>
        <xdr:cNvPr id="634" name="直線コネクタ 633"/>
        <xdr:cNvCxnSpPr/>
      </xdr:nvCxnSpPr>
      <xdr:spPr>
        <a:xfrm flipV="1">
          <a:off x="12814300" y="13364896"/>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89602</xdr:rowOff>
    </xdr:from>
    <xdr:to>
      <xdr:col>85</xdr:col>
      <xdr:colOff>177800</xdr:colOff>
      <xdr:row>78</xdr:row>
      <xdr:rowOff>19752</xdr:rowOff>
    </xdr:to>
    <xdr:sp macro="" textlink="">
      <xdr:nvSpPr>
        <xdr:cNvPr id="644" name="楕円 643"/>
        <xdr:cNvSpPr/>
      </xdr:nvSpPr>
      <xdr:spPr>
        <a:xfrm>
          <a:off x="16268700" y="1329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4529</xdr:rowOff>
    </xdr:from>
    <xdr:ext cx="534377" cy="259045"/>
    <xdr:sp macro="" textlink="">
      <xdr:nvSpPr>
        <xdr:cNvPr id="645" name="公債費該当値テキスト"/>
        <xdr:cNvSpPr txBox="1"/>
      </xdr:nvSpPr>
      <xdr:spPr>
        <a:xfrm>
          <a:off x="16370300" y="132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115548</xdr:rowOff>
    </xdr:from>
    <xdr:to>
      <xdr:col>81</xdr:col>
      <xdr:colOff>101600</xdr:colOff>
      <xdr:row>78</xdr:row>
      <xdr:rowOff>45698</xdr:rowOff>
    </xdr:to>
    <xdr:sp macro="" textlink="">
      <xdr:nvSpPr>
        <xdr:cNvPr id="646" name="楕円 645"/>
        <xdr:cNvSpPr/>
      </xdr:nvSpPr>
      <xdr:spPr>
        <a:xfrm>
          <a:off x="15430500" y="1331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36825</xdr:rowOff>
    </xdr:from>
    <xdr:ext cx="534377" cy="259045"/>
    <xdr:sp macro="" textlink="">
      <xdr:nvSpPr>
        <xdr:cNvPr id="647" name="テキスト ボックス 646"/>
        <xdr:cNvSpPr txBox="1"/>
      </xdr:nvSpPr>
      <xdr:spPr>
        <a:xfrm>
          <a:off x="15214111" y="1340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112331</xdr:rowOff>
    </xdr:from>
    <xdr:to>
      <xdr:col>76</xdr:col>
      <xdr:colOff>165100</xdr:colOff>
      <xdr:row>78</xdr:row>
      <xdr:rowOff>42481</xdr:rowOff>
    </xdr:to>
    <xdr:sp macro="" textlink="">
      <xdr:nvSpPr>
        <xdr:cNvPr id="648" name="楕円 647"/>
        <xdr:cNvSpPr/>
      </xdr:nvSpPr>
      <xdr:spPr>
        <a:xfrm>
          <a:off x="14541500" y="1331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33608</xdr:rowOff>
    </xdr:from>
    <xdr:ext cx="534377" cy="259045"/>
    <xdr:sp macro="" textlink="">
      <xdr:nvSpPr>
        <xdr:cNvPr id="649" name="テキスト ボックス 648"/>
        <xdr:cNvSpPr txBox="1"/>
      </xdr:nvSpPr>
      <xdr:spPr>
        <a:xfrm>
          <a:off x="14325111" y="1340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112446</xdr:rowOff>
    </xdr:from>
    <xdr:to>
      <xdr:col>72</xdr:col>
      <xdr:colOff>38100</xdr:colOff>
      <xdr:row>78</xdr:row>
      <xdr:rowOff>42596</xdr:rowOff>
    </xdr:to>
    <xdr:sp macro="" textlink="">
      <xdr:nvSpPr>
        <xdr:cNvPr id="650" name="楕円 649"/>
        <xdr:cNvSpPr/>
      </xdr:nvSpPr>
      <xdr:spPr>
        <a:xfrm>
          <a:off x="13652500" y="133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33723</xdr:rowOff>
    </xdr:from>
    <xdr:ext cx="534377" cy="259045"/>
    <xdr:sp macro="" textlink="">
      <xdr:nvSpPr>
        <xdr:cNvPr id="651" name="テキスト ボックス 650"/>
        <xdr:cNvSpPr txBox="1"/>
      </xdr:nvSpPr>
      <xdr:spPr>
        <a:xfrm>
          <a:off x="13436111" y="134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135110</xdr:rowOff>
    </xdr:from>
    <xdr:to>
      <xdr:col>67</xdr:col>
      <xdr:colOff>101600</xdr:colOff>
      <xdr:row>78</xdr:row>
      <xdr:rowOff>65260</xdr:rowOff>
    </xdr:to>
    <xdr:sp macro="" textlink="">
      <xdr:nvSpPr>
        <xdr:cNvPr id="652" name="楕円 651"/>
        <xdr:cNvSpPr/>
      </xdr:nvSpPr>
      <xdr:spPr>
        <a:xfrm>
          <a:off x="12763500" y="1333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56387</xdr:rowOff>
    </xdr:from>
    <xdr:ext cx="534377" cy="259045"/>
    <xdr:sp macro="" textlink="">
      <xdr:nvSpPr>
        <xdr:cNvPr id="653" name="テキスト ボックス 652"/>
        <xdr:cNvSpPr txBox="1"/>
      </xdr:nvSpPr>
      <xdr:spPr>
        <a:xfrm>
          <a:off x="12547111" y="134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46065</xdr:rowOff>
    </xdr:from>
    <xdr:to>
      <xdr:col>85</xdr:col>
      <xdr:colOff>127000</xdr:colOff>
      <xdr:row>98</xdr:row>
      <xdr:rowOff>114481</xdr:rowOff>
    </xdr:to>
    <xdr:cxnSp macro="">
      <xdr:nvCxnSpPr>
        <xdr:cNvPr id="680" name="直線コネクタ 679"/>
        <xdr:cNvCxnSpPr/>
      </xdr:nvCxnSpPr>
      <xdr:spPr>
        <a:xfrm flipV="1">
          <a:off x="15481300" y="16848165"/>
          <a:ext cx="838200" cy="6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70196</xdr:rowOff>
    </xdr:from>
    <xdr:to>
      <xdr:col>81</xdr:col>
      <xdr:colOff>50800</xdr:colOff>
      <xdr:row>98</xdr:row>
      <xdr:rowOff>114481</xdr:rowOff>
    </xdr:to>
    <xdr:cxnSp macro="">
      <xdr:nvCxnSpPr>
        <xdr:cNvPr id="683" name="直線コネクタ 682"/>
        <xdr:cNvCxnSpPr/>
      </xdr:nvCxnSpPr>
      <xdr:spPr>
        <a:xfrm>
          <a:off x="14592300" y="16872296"/>
          <a:ext cx="889000" cy="4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70196</xdr:rowOff>
    </xdr:from>
    <xdr:to>
      <xdr:col>76</xdr:col>
      <xdr:colOff>114300</xdr:colOff>
      <xdr:row>98</xdr:row>
      <xdr:rowOff>112771</xdr:rowOff>
    </xdr:to>
    <xdr:cxnSp macro="">
      <xdr:nvCxnSpPr>
        <xdr:cNvPr id="686" name="直線コネクタ 685"/>
        <xdr:cNvCxnSpPr/>
      </xdr:nvCxnSpPr>
      <xdr:spPr>
        <a:xfrm flipV="1">
          <a:off x="13703300" y="16872296"/>
          <a:ext cx="889000" cy="4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79899</xdr:rowOff>
    </xdr:from>
    <xdr:to>
      <xdr:col>71</xdr:col>
      <xdr:colOff>177800</xdr:colOff>
      <xdr:row>98</xdr:row>
      <xdr:rowOff>112771</xdr:rowOff>
    </xdr:to>
    <xdr:cxnSp macro="">
      <xdr:nvCxnSpPr>
        <xdr:cNvPr id="689" name="直線コネクタ 688"/>
        <xdr:cNvCxnSpPr/>
      </xdr:nvCxnSpPr>
      <xdr:spPr>
        <a:xfrm>
          <a:off x="12814300" y="16881999"/>
          <a:ext cx="889000" cy="3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166715</xdr:rowOff>
    </xdr:from>
    <xdr:to>
      <xdr:col>85</xdr:col>
      <xdr:colOff>177800</xdr:colOff>
      <xdr:row>98</xdr:row>
      <xdr:rowOff>96865</xdr:rowOff>
    </xdr:to>
    <xdr:sp macro="" textlink="">
      <xdr:nvSpPr>
        <xdr:cNvPr id="699" name="楕円 698"/>
        <xdr:cNvSpPr/>
      </xdr:nvSpPr>
      <xdr:spPr>
        <a:xfrm>
          <a:off x="16268700" y="1679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85505</xdr:rowOff>
    </xdr:from>
    <xdr:ext cx="534377" cy="259045"/>
    <xdr:sp macro="" textlink="">
      <xdr:nvSpPr>
        <xdr:cNvPr id="700" name="積立金該当値テキスト"/>
        <xdr:cNvSpPr txBox="1"/>
      </xdr:nvSpPr>
      <xdr:spPr>
        <a:xfrm>
          <a:off x="16370300" y="1671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63681</xdr:rowOff>
    </xdr:from>
    <xdr:to>
      <xdr:col>81</xdr:col>
      <xdr:colOff>101600</xdr:colOff>
      <xdr:row>98</xdr:row>
      <xdr:rowOff>165281</xdr:rowOff>
    </xdr:to>
    <xdr:sp macro="" textlink="">
      <xdr:nvSpPr>
        <xdr:cNvPr id="701" name="楕円 700"/>
        <xdr:cNvSpPr/>
      </xdr:nvSpPr>
      <xdr:spPr>
        <a:xfrm>
          <a:off x="15430500" y="1686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156408</xdr:rowOff>
    </xdr:from>
    <xdr:ext cx="469744" cy="259045"/>
    <xdr:sp macro="" textlink="">
      <xdr:nvSpPr>
        <xdr:cNvPr id="702" name="テキスト ボックス 701"/>
        <xdr:cNvSpPr txBox="1"/>
      </xdr:nvSpPr>
      <xdr:spPr>
        <a:xfrm>
          <a:off x="15246428" y="1695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19396</xdr:rowOff>
    </xdr:from>
    <xdr:to>
      <xdr:col>76</xdr:col>
      <xdr:colOff>165100</xdr:colOff>
      <xdr:row>98</xdr:row>
      <xdr:rowOff>120996</xdr:rowOff>
    </xdr:to>
    <xdr:sp macro="" textlink="">
      <xdr:nvSpPr>
        <xdr:cNvPr id="703" name="楕円 702"/>
        <xdr:cNvSpPr/>
      </xdr:nvSpPr>
      <xdr:spPr>
        <a:xfrm>
          <a:off x="14541500" y="1682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112123</xdr:rowOff>
    </xdr:from>
    <xdr:ext cx="469744" cy="259045"/>
    <xdr:sp macro="" textlink="">
      <xdr:nvSpPr>
        <xdr:cNvPr id="704" name="テキスト ボックス 703"/>
        <xdr:cNvSpPr txBox="1"/>
      </xdr:nvSpPr>
      <xdr:spPr>
        <a:xfrm>
          <a:off x="14357428" y="1691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61971</xdr:rowOff>
    </xdr:from>
    <xdr:to>
      <xdr:col>72</xdr:col>
      <xdr:colOff>38100</xdr:colOff>
      <xdr:row>98</xdr:row>
      <xdr:rowOff>163571</xdr:rowOff>
    </xdr:to>
    <xdr:sp macro="" textlink="">
      <xdr:nvSpPr>
        <xdr:cNvPr id="705" name="楕円 704"/>
        <xdr:cNvSpPr/>
      </xdr:nvSpPr>
      <xdr:spPr>
        <a:xfrm>
          <a:off x="13652500" y="168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154698</xdr:rowOff>
    </xdr:from>
    <xdr:ext cx="469744" cy="259045"/>
    <xdr:sp macro="" textlink="">
      <xdr:nvSpPr>
        <xdr:cNvPr id="706" name="テキスト ボックス 705"/>
        <xdr:cNvSpPr txBox="1"/>
      </xdr:nvSpPr>
      <xdr:spPr>
        <a:xfrm>
          <a:off x="13468428" y="1695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29099</xdr:rowOff>
    </xdr:from>
    <xdr:to>
      <xdr:col>67</xdr:col>
      <xdr:colOff>101600</xdr:colOff>
      <xdr:row>98</xdr:row>
      <xdr:rowOff>130699</xdr:rowOff>
    </xdr:to>
    <xdr:sp macro="" textlink="">
      <xdr:nvSpPr>
        <xdr:cNvPr id="707" name="楕円 706"/>
        <xdr:cNvSpPr/>
      </xdr:nvSpPr>
      <xdr:spPr>
        <a:xfrm>
          <a:off x="12763500" y="168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121826</xdr:rowOff>
    </xdr:from>
    <xdr:ext cx="469744" cy="259045"/>
    <xdr:sp macro="" textlink="">
      <xdr:nvSpPr>
        <xdr:cNvPr id="708" name="テキスト ボックス 707"/>
        <xdr:cNvSpPr txBox="1"/>
      </xdr:nvSpPr>
      <xdr:spPr>
        <a:xfrm>
          <a:off x="12579428" y="1692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139517</xdr:rowOff>
    </xdr:from>
    <xdr:to>
      <xdr:col>102</xdr:col>
      <xdr:colOff>114300</xdr:colOff>
      <xdr:row>38</xdr:row>
      <xdr:rowOff>139700</xdr:rowOff>
    </xdr:to>
    <xdr:cxnSp macro="">
      <xdr:nvCxnSpPr>
        <xdr:cNvPr id="744" name="直線コネクタ 743"/>
        <xdr:cNvCxnSpPr/>
      </xdr:nvCxnSpPr>
      <xdr:spPr>
        <a:xfrm>
          <a:off x="18656300" y="665461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88717</xdr:rowOff>
    </xdr:from>
    <xdr:to>
      <xdr:col>98</xdr:col>
      <xdr:colOff>38100</xdr:colOff>
      <xdr:row>39</xdr:row>
      <xdr:rowOff>18867</xdr:rowOff>
    </xdr:to>
    <xdr:sp macro="" textlink="">
      <xdr:nvSpPr>
        <xdr:cNvPr id="762" name="楕円 761"/>
        <xdr:cNvSpPr/>
      </xdr:nvSpPr>
      <xdr:spPr>
        <a:xfrm>
          <a:off x="18605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9994</xdr:rowOff>
    </xdr:from>
    <xdr:ext cx="249299" cy="259045"/>
    <xdr:sp macro="" textlink="">
      <xdr:nvSpPr>
        <xdr:cNvPr id="763" name="テキスト ボックス 762"/>
        <xdr:cNvSpPr txBox="1"/>
      </xdr:nvSpPr>
      <xdr:spPr>
        <a:xfrm>
          <a:off x="18531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31191</xdr:rowOff>
    </xdr:from>
    <xdr:to>
      <xdr:col>116</xdr:col>
      <xdr:colOff>63500</xdr:colOff>
      <xdr:row>59</xdr:row>
      <xdr:rowOff>31344</xdr:rowOff>
    </xdr:to>
    <xdr:cxnSp macro="">
      <xdr:nvCxnSpPr>
        <xdr:cNvPr id="792" name="直線コネクタ 791"/>
        <xdr:cNvCxnSpPr/>
      </xdr:nvCxnSpPr>
      <xdr:spPr>
        <a:xfrm>
          <a:off x="21323300" y="10146741"/>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31115</xdr:rowOff>
    </xdr:from>
    <xdr:to>
      <xdr:col>111</xdr:col>
      <xdr:colOff>177800</xdr:colOff>
      <xdr:row>59</xdr:row>
      <xdr:rowOff>31191</xdr:rowOff>
    </xdr:to>
    <xdr:cxnSp macro="">
      <xdr:nvCxnSpPr>
        <xdr:cNvPr id="795" name="直線コネクタ 794"/>
        <xdr:cNvCxnSpPr/>
      </xdr:nvCxnSpPr>
      <xdr:spPr>
        <a:xfrm>
          <a:off x="20434300" y="1014666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31115</xdr:rowOff>
    </xdr:from>
    <xdr:to>
      <xdr:col>107</xdr:col>
      <xdr:colOff>50800</xdr:colOff>
      <xdr:row>59</xdr:row>
      <xdr:rowOff>34010</xdr:rowOff>
    </xdr:to>
    <xdr:cxnSp macro="">
      <xdr:nvCxnSpPr>
        <xdr:cNvPr id="798" name="直線コネクタ 797"/>
        <xdr:cNvCxnSpPr/>
      </xdr:nvCxnSpPr>
      <xdr:spPr>
        <a:xfrm flipV="1">
          <a:off x="19545300" y="10146665"/>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33858</xdr:rowOff>
    </xdr:from>
    <xdr:to>
      <xdr:col>102</xdr:col>
      <xdr:colOff>114300</xdr:colOff>
      <xdr:row>59</xdr:row>
      <xdr:rowOff>34010</xdr:rowOff>
    </xdr:to>
    <xdr:cxnSp macro="">
      <xdr:nvCxnSpPr>
        <xdr:cNvPr id="801" name="直線コネクタ 800"/>
        <xdr:cNvCxnSpPr/>
      </xdr:nvCxnSpPr>
      <xdr:spPr>
        <a:xfrm>
          <a:off x="18656300" y="10149408"/>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151994</xdr:rowOff>
    </xdr:from>
    <xdr:to>
      <xdr:col>116</xdr:col>
      <xdr:colOff>114300</xdr:colOff>
      <xdr:row>59</xdr:row>
      <xdr:rowOff>82144</xdr:rowOff>
    </xdr:to>
    <xdr:sp macro="" textlink="">
      <xdr:nvSpPr>
        <xdr:cNvPr id="811" name="楕円 810"/>
        <xdr:cNvSpPr/>
      </xdr:nvSpPr>
      <xdr:spPr>
        <a:xfrm>
          <a:off x="22110700" y="100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66921</xdr:rowOff>
    </xdr:from>
    <xdr:ext cx="378565" cy="259045"/>
    <xdr:sp macro="" textlink="">
      <xdr:nvSpPr>
        <xdr:cNvPr id="812" name="貸付金該当値テキスト"/>
        <xdr:cNvSpPr txBox="1"/>
      </xdr:nvSpPr>
      <xdr:spPr>
        <a:xfrm>
          <a:off x="22212300" y="10011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151841</xdr:rowOff>
    </xdr:from>
    <xdr:to>
      <xdr:col>112</xdr:col>
      <xdr:colOff>38100</xdr:colOff>
      <xdr:row>59</xdr:row>
      <xdr:rowOff>81991</xdr:rowOff>
    </xdr:to>
    <xdr:sp macro="" textlink="">
      <xdr:nvSpPr>
        <xdr:cNvPr id="813" name="楕円 812"/>
        <xdr:cNvSpPr/>
      </xdr:nvSpPr>
      <xdr:spPr>
        <a:xfrm>
          <a:off x="21272500" y="1009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73118</xdr:rowOff>
    </xdr:from>
    <xdr:ext cx="378565" cy="259045"/>
    <xdr:sp macro="" textlink="">
      <xdr:nvSpPr>
        <xdr:cNvPr id="814" name="テキスト ボックス 813"/>
        <xdr:cNvSpPr txBox="1"/>
      </xdr:nvSpPr>
      <xdr:spPr>
        <a:xfrm>
          <a:off x="21134017" y="10188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151765</xdr:rowOff>
    </xdr:from>
    <xdr:to>
      <xdr:col>107</xdr:col>
      <xdr:colOff>101600</xdr:colOff>
      <xdr:row>59</xdr:row>
      <xdr:rowOff>81915</xdr:rowOff>
    </xdr:to>
    <xdr:sp macro="" textlink="">
      <xdr:nvSpPr>
        <xdr:cNvPr id="815" name="楕円 814"/>
        <xdr:cNvSpPr/>
      </xdr:nvSpPr>
      <xdr:spPr>
        <a:xfrm>
          <a:off x="203835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73042</xdr:rowOff>
    </xdr:from>
    <xdr:ext cx="378565" cy="259045"/>
    <xdr:sp macro="" textlink="">
      <xdr:nvSpPr>
        <xdr:cNvPr id="816" name="テキスト ボックス 815"/>
        <xdr:cNvSpPr txBox="1"/>
      </xdr:nvSpPr>
      <xdr:spPr>
        <a:xfrm>
          <a:off x="20245017" y="10188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154660</xdr:rowOff>
    </xdr:from>
    <xdr:to>
      <xdr:col>102</xdr:col>
      <xdr:colOff>165100</xdr:colOff>
      <xdr:row>59</xdr:row>
      <xdr:rowOff>84810</xdr:rowOff>
    </xdr:to>
    <xdr:sp macro="" textlink="">
      <xdr:nvSpPr>
        <xdr:cNvPr id="817" name="楕円 816"/>
        <xdr:cNvSpPr/>
      </xdr:nvSpPr>
      <xdr:spPr>
        <a:xfrm>
          <a:off x="19494500" y="100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75937</xdr:rowOff>
    </xdr:from>
    <xdr:ext cx="378565" cy="259045"/>
    <xdr:sp macro="" textlink="">
      <xdr:nvSpPr>
        <xdr:cNvPr id="818" name="テキスト ボックス 817"/>
        <xdr:cNvSpPr txBox="1"/>
      </xdr:nvSpPr>
      <xdr:spPr>
        <a:xfrm>
          <a:off x="19356017" y="1019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154508</xdr:rowOff>
    </xdr:from>
    <xdr:to>
      <xdr:col>98</xdr:col>
      <xdr:colOff>38100</xdr:colOff>
      <xdr:row>59</xdr:row>
      <xdr:rowOff>84658</xdr:rowOff>
    </xdr:to>
    <xdr:sp macro="" textlink="">
      <xdr:nvSpPr>
        <xdr:cNvPr id="819" name="楕円 818"/>
        <xdr:cNvSpPr/>
      </xdr:nvSpPr>
      <xdr:spPr>
        <a:xfrm>
          <a:off x="18605500" y="1009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75785</xdr:rowOff>
    </xdr:from>
    <xdr:ext cx="378565" cy="259045"/>
    <xdr:sp macro="" textlink="">
      <xdr:nvSpPr>
        <xdr:cNvPr id="820" name="テキスト ボックス 819"/>
        <xdr:cNvSpPr txBox="1"/>
      </xdr:nvSpPr>
      <xdr:spPr>
        <a:xfrm>
          <a:off x="18467017" y="1019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151518</xdr:rowOff>
    </xdr:from>
    <xdr:to>
      <xdr:col>116</xdr:col>
      <xdr:colOff>63500</xdr:colOff>
      <xdr:row>77</xdr:row>
      <xdr:rowOff>136979</xdr:rowOff>
    </xdr:to>
    <xdr:cxnSp macro="">
      <xdr:nvCxnSpPr>
        <xdr:cNvPr id="848" name="直線コネクタ 847"/>
        <xdr:cNvCxnSpPr/>
      </xdr:nvCxnSpPr>
      <xdr:spPr>
        <a:xfrm>
          <a:off x="21323300" y="13010268"/>
          <a:ext cx="838200" cy="32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151518</xdr:rowOff>
    </xdr:from>
    <xdr:to>
      <xdr:col>111</xdr:col>
      <xdr:colOff>177800</xdr:colOff>
      <xdr:row>75</xdr:row>
      <xdr:rowOff>168939</xdr:rowOff>
    </xdr:to>
    <xdr:cxnSp macro="">
      <xdr:nvCxnSpPr>
        <xdr:cNvPr id="851" name="直線コネクタ 850"/>
        <xdr:cNvCxnSpPr/>
      </xdr:nvCxnSpPr>
      <xdr:spPr>
        <a:xfrm flipV="1">
          <a:off x="20434300" y="13010268"/>
          <a:ext cx="889000" cy="1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147633</xdr:rowOff>
    </xdr:from>
    <xdr:to>
      <xdr:col>107</xdr:col>
      <xdr:colOff>50800</xdr:colOff>
      <xdr:row>75</xdr:row>
      <xdr:rowOff>168939</xdr:rowOff>
    </xdr:to>
    <xdr:cxnSp macro="">
      <xdr:nvCxnSpPr>
        <xdr:cNvPr id="854" name="直線コネクタ 853"/>
        <xdr:cNvCxnSpPr/>
      </xdr:nvCxnSpPr>
      <xdr:spPr>
        <a:xfrm>
          <a:off x="19545300" y="13006383"/>
          <a:ext cx="8890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127973</xdr:rowOff>
    </xdr:from>
    <xdr:to>
      <xdr:col>102</xdr:col>
      <xdr:colOff>114300</xdr:colOff>
      <xdr:row>75</xdr:row>
      <xdr:rowOff>147633</xdr:rowOff>
    </xdr:to>
    <xdr:cxnSp macro="">
      <xdr:nvCxnSpPr>
        <xdr:cNvPr id="857" name="直線コネクタ 856"/>
        <xdr:cNvCxnSpPr/>
      </xdr:nvCxnSpPr>
      <xdr:spPr>
        <a:xfrm>
          <a:off x="18656300" y="12986723"/>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86179</xdr:rowOff>
    </xdr:from>
    <xdr:to>
      <xdr:col>116</xdr:col>
      <xdr:colOff>114300</xdr:colOff>
      <xdr:row>78</xdr:row>
      <xdr:rowOff>16329</xdr:rowOff>
    </xdr:to>
    <xdr:sp macro="" textlink="">
      <xdr:nvSpPr>
        <xdr:cNvPr id="867" name="楕円 866"/>
        <xdr:cNvSpPr/>
      </xdr:nvSpPr>
      <xdr:spPr>
        <a:xfrm>
          <a:off x="22110700" y="1328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1106</xdr:rowOff>
    </xdr:from>
    <xdr:ext cx="534377" cy="259045"/>
    <xdr:sp macro="" textlink="">
      <xdr:nvSpPr>
        <xdr:cNvPr id="868" name="繰出金該当値テキスト"/>
        <xdr:cNvSpPr txBox="1"/>
      </xdr:nvSpPr>
      <xdr:spPr>
        <a:xfrm>
          <a:off x="22212300" y="1320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100719</xdr:rowOff>
    </xdr:from>
    <xdr:to>
      <xdr:col>112</xdr:col>
      <xdr:colOff>38100</xdr:colOff>
      <xdr:row>76</xdr:row>
      <xdr:rowOff>30869</xdr:rowOff>
    </xdr:to>
    <xdr:sp macro="" textlink="">
      <xdr:nvSpPr>
        <xdr:cNvPr id="869" name="楕円 868"/>
        <xdr:cNvSpPr/>
      </xdr:nvSpPr>
      <xdr:spPr>
        <a:xfrm>
          <a:off x="21272500" y="1295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47396</xdr:rowOff>
    </xdr:from>
    <xdr:ext cx="534377" cy="259045"/>
    <xdr:sp macro="" textlink="">
      <xdr:nvSpPr>
        <xdr:cNvPr id="870" name="テキスト ボックス 869"/>
        <xdr:cNvSpPr txBox="1"/>
      </xdr:nvSpPr>
      <xdr:spPr>
        <a:xfrm>
          <a:off x="21056111" y="1273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118138</xdr:rowOff>
    </xdr:from>
    <xdr:to>
      <xdr:col>107</xdr:col>
      <xdr:colOff>101600</xdr:colOff>
      <xdr:row>76</xdr:row>
      <xdr:rowOff>48289</xdr:rowOff>
    </xdr:to>
    <xdr:sp macro="" textlink="">
      <xdr:nvSpPr>
        <xdr:cNvPr id="871" name="楕円 870"/>
        <xdr:cNvSpPr/>
      </xdr:nvSpPr>
      <xdr:spPr>
        <a:xfrm>
          <a:off x="20383500" y="129768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64815</xdr:rowOff>
    </xdr:from>
    <xdr:ext cx="534377" cy="259045"/>
    <xdr:sp macro="" textlink="">
      <xdr:nvSpPr>
        <xdr:cNvPr id="872" name="テキスト ボックス 871"/>
        <xdr:cNvSpPr txBox="1"/>
      </xdr:nvSpPr>
      <xdr:spPr>
        <a:xfrm>
          <a:off x="20167111" y="127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96832</xdr:rowOff>
    </xdr:from>
    <xdr:to>
      <xdr:col>102</xdr:col>
      <xdr:colOff>165100</xdr:colOff>
      <xdr:row>76</xdr:row>
      <xdr:rowOff>26981</xdr:rowOff>
    </xdr:to>
    <xdr:sp macro="" textlink="">
      <xdr:nvSpPr>
        <xdr:cNvPr id="873" name="楕円 872"/>
        <xdr:cNvSpPr/>
      </xdr:nvSpPr>
      <xdr:spPr>
        <a:xfrm>
          <a:off x="19494500" y="129555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43509</xdr:rowOff>
    </xdr:from>
    <xdr:ext cx="534377" cy="259045"/>
    <xdr:sp macro="" textlink="">
      <xdr:nvSpPr>
        <xdr:cNvPr id="874" name="テキスト ボックス 873"/>
        <xdr:cNvSpPr txBox="1"/>
      </xdr:nvSpPr>
      <xdr:spPr>
        <a:xfrm>
          <a:off x="19278111" y="1273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77173</xdr:rowOff>
    </xdr:from>
    <xdr:to>
      <xdr:col>98</xdr:col>
      <xdr:colOff>38100</xdr:colOff>
      <xdr:row>76</xdr:row>
      <xdr:rowOff>7324</xdr:rowOff>
    </xdr:to>
    <xdr:sp macro="" textlink="">
      <xdr:nvSpPr>
        <xdr:cNvPr id="875" name="楕円 874"/>
        <xdr:cNvSpPr/>
      </xdr:nvSpPr>
      <xdr:spPr>
        <a:xfrm>
          <a:off x="18605500" y="129359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23850</xdr:rowOff>
    </xdr:from>
    <xdr:ext cx="534377" cy="259045"/>
    <xdr:sp macro="" textlink="">
      <xdr:nvSpPr>
        <xdr:cNvPr id="876" name="テキスト ボックス 875"/>
        <xdr:cNvSpPr txBox="1"/>
      </xdr:nvSpPr>
      <xdr:spPr>
        <a:xfrm>
          <a:off x="18389111" y="1271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3,771,460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千円となっている。主な構成項目である人件費は、ごみ処理業務や消防業務を一部事務組合及び広域連合で実施しているため、類似団体、国、県平均を下回っている。補助費等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及び繰出金については、下水道事業会計への繰出金が同事業の法適用化により補助費等へ移行したことに伴い前年度に比べ大きく変動した。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扶助費については、社会保障経費の増加が年々上昇傾向にあり、全国平均を下回ったが、類似団体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平均を上回ることとなった。公債費についても、前年度同様、類似団体、国、県平均を下回っているが、新総合調理センター建設事業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元金償還が始まっ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たため前年度より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26,123
25,436
7.91
12,105,755
11,604,008
481,300
5,308,001
5,137,552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152654</xdr:rowOff>
    </xdr:from>
    <xdr:to>
      <xdr:col>24</xdr:col>
      <xdr:colOff>63500</xdr:colOff>
      <xdr:row>37</xdr:row>
      <xdr:rowOff>25019</xdr:rowOff>
    </xdr:to>
    <xdr:cxnSp macro="">
      <xdr:nvCxnSpPr>
        <xdr:cNvPr id="61" name="直線コネクタ 60"/>
        <xdr:cNvCxnSpPr/>
      </xdr:nvCxnSpPr>
      <xdr:spPr>
        <a:xfrm>
          <a:off x="3797300" y="6324854"/>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53865</xdr:rowOff>
    </xdr:from>
    <xdr:ext cx="469744" cy="259045"/>
    <xdr:sp macro="" textlink="">
      <xdr:nvSpPr>
        <xdr:cNvPr id="62" name="議会費平均値テキスト"/>
        <xdr:cNvSpPr txBox="1"/>
      </xdr:nvSpPr>
      <xdr:spPr>
        <a:xfrm>
          <a:off x="4686300" y="5883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138176</xdr:rowOff>
    </xdr:from>
    <xdr:to>
      <xdr:col>19</xdr:col>
      <xdr:colOff>177800</xdr:colOff>
      <xdr:row>36</xdr:row>
      <xdr:rowOff>152654</xdr:rowOff>
    </xdr:to>
    <xdr:cxnSp macro="">
      <xdr:nvCxnSpPr>
        <xdr:cNvPr id="64" name="直線コネクタ 63"/>
        <xdr:cNvCxnSpPr/>
      </xdr:nvCxnSpPr>
      <xdr:spPr>
        <a:xfrm>
          <a:off x="2908300" y="631037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123698</xdr:rowOff>
    </xdr:from>
    <xdr:to>
      <xdr:col>15</xdr:col>
      <xdr:colOff>50800</xdr:colOff>
      <xdr:row>36</xdr:row>
      <xdr:rowOff>138176</xdr:rowOff>
    </xdr:to>
    <xdr:cxnSp macro="">
      <xdr:nvCxnSpPr>
        <xdr:cNvPr id="67" name="直線コネクタ 66"/>
        <xdr:cNvCxnSpPr/>
      </xdr:nvCxnSpPr>
      <xdr:spPr>
        <a:xfrm>
          <a:off x="2019300" y="62958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123698</xdr:rowOff>
    </xdr:from>
    <xdr:to>
      <xdr:col>10</xdr:col>
      <xdr:colOff>114300</xdr:colOff>
      <xdr:row>36</xdr:row>
      <xdr:rowOff>143510</xdr:rowOff>
    </xdr:to>
    <xdr:cxnSp macro="">
      <xdr:nvCxnSpPr>
        <xdr:cNvPr id="70" name="直線コネクタ 69"/>
        <xdr:cNvCxnSpPr/>
      </xdr:nvCxnSpPr>
      <xdr:spPr>
        <a:xfrm flipV="1">
          <a:off x="1130300" y="6295898"/>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145669</xdr:rowOff>
    </xdr:from>
    <xdr:to>
      <xdr:col>24</xdr:col>
      <xdr:colOff>114300</xdr:colOff>
      <xdr:row>37</xdr:row>
      <xdr:rowOff>75819</xdr:rowOff>
    </xdr:to>
    <xdr:sp macro="" textlink="">
      <xdr:nvSpPr>
        <xdr:cNvPr id="80" name="楕円 79"/>
        <xdr:cNvSpPr/>
      </xdr:nvSpPr>
      <xdr:spPr>
        <a:xfrm>
          <a:off x="45847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124096</xdr:rowOff>
    </xdr:from>
    <xdr:ext cx="469744" cy="259045"/>
    <xdr:sp macro="" textlink="">
      <xdr:nvSpPr>
        <xdr:cNvPr id="81" name="議会費該当値テキスト"/>
        <xdr:cNvSpPr txBox="1"/>
      </xdr:nvSpPr>
      <xdr:spPr>
        <a:xfrm>
          <a:off x="4686300" y="629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101854</xdr:rowOff>
    </xdr:from>
    <xdr:to>
      <xdr:col>20</xdr:col>
      <xdr:colOff>38100</xdr:colOff>
      <xdr:row>37</xdr:row>
      <xdr:rowOff>32004</xdr:rowOff>
    </xdr:to>
    <xdr:sp macro="" textlink="">
      <xdr:nvSpPr>
        <xdr:cNvPr id="82" name="楕円 81"/>
        <xdr:cNvSpPr/>
      </xdr:nvSpPr>
      <xdr:spPr>
        <a:xfrm>
          <a:off x="3746500" y="62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23131</xdr:rowOff>
    </xdr:from>
    <xdr:ext cx="469744" cy="259045"/>
    <xdr:sp macro="" textlink="">
      <xdr:nvSpPr>
        <xdr:cNvPr id="83" name="テキスト ボックス 82"/>
        <xdr:cNvSpPr txBox="1"/>
      </xdr:nvSpPr>
      <xdr:spPr>
        <a:xfrm>
          <a:off x="3562428" y="636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87376</xdr:rowOff>
    </xdr:from>
    <xdr:to>
      <xdr:col>15</xdr:col>
      <xdr:colOff>101600</xdr:colOff>
      <xdr:row>37</xdr:row>
      <xdr:rowOff>17526</xdr:rowOff>
    </xdr:to>
    <xdr:sp macro="" textlink="">
      <xdr:nvSpPr>
        <xdr:cNvPr id="84" name="楕円 83"/>
        <xdr:cNvSpPr/>
      </xdr:nvSpPr>
      <xdr:spPr>
        <a:xfrm>
          <a:off x="2857500" y="625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8653</xdr:rowOff>
    </xdr:from>
    <xdr:ext cx="469744" cy="259045"/>
    <xdr:sp macro="" textlink="">
      <xdr:nvSpPr>
        <xdr:cNvPr id="85" name="テキスト ボックス 84"/>
        <xdr:cNvSpPr txBox="1"/>
      </xdr:nvSpPr>
      <xdr:spPr>
        <a:xfrm>
          <a:off x="2673428"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72898</xdr:rowOff>
    </xdr:from>
    <xdr:to>
      <xdr:col>10</xdr:col>
      <xdr:colOff>165100</xdr:colOff>
      <xdr:row>37</xdr:row>
      <xdr:rowOff>3048</xdr:rowOff>
    </xdr:to>
    <xdr:sp macro="" textlink="">
      <xdr:nvSpPr>
        <xdr:cNvPr id="86" name="楕円 85"/>
        <xdr:cNvSpPr/>
      </xdr:nvSpPr>
      <xdr:spPr>
        <a:xfrm>
          <a:off x="1968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165625</xdr:rowOff>
    </xdr:from>
    <xdr:ext cx="469744" cy="259045"/>
    <xdr:sp macro="" textlink="">
      <xdr:nvSpPr>
        <xdr:cNvPr id="87" name="テキスト ボックス 86"/>
        <xdr:cNvSpPr txBox="1"/>
      </xdr:nvSpPr>
      <xdr:spPr>
        <a:xfrm>
          <a:off x="1784428" y="633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92710</xdr:rowOff>
    </xdr:from>
    <xdr:to>
      <xdr:col>6</xdr:col>
      <xdr:colOff>38100</xdr:colOff>
      <xdr:row>37</xdr:row>
      <xdr:rowOff>22860</xdr:rowOff>
    </xdr:to>
    <xdr:sp macro="" textlink="">
      <xdr:nvSpPr>
        <xdr:cNvPr id="88" name="楕円 87"/>
        <xdr:cNvSpPr/>
      </xdr:nvSpPr>
      <xdr:spPr>
        <a:xfrm>
          <a:off x="1079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13987</xdr:rowOff>
    </xdr:from>
    <xdr:ext cx="469744" cy="259045"/>
    <xdr:sp macro="" textlink="">
      <xdr:nvSpPr>
        <xdr:cNvPr id="89" name="テキスト ボックス 88"/>
        <xdr:cNvSpPr txBox="1"/>
      </xdr:nvSpPr>
      <xdr:spPr>
        <a:xfrm>
          <a:off x="895428"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7699</xdr:rowOff>
    </xdr:from>
    <xdr:to>
      <xdr:col>24</xdr:col>
      <xdr:colOff>63500</xdr:colOff>
      <xdr:row>58</xdr:row>
      <xdr:rowOff>85934</xdr:rowOff>
    </xdr:to>
    <xdr:cxnSp macro="">
      <xdr:nvCxnSpPr>
        <xdr:cNvPr id="118" name="直線コネクタ 117"/>
        <xdr:cNvCxnSpPr/>
      </xdr:nvCxnSpPr>
      <xdr:spPr>
        <a:xfrm flipV="1">
          <a:off x="3797300" y="9608899"/>
          <a:ext cx="838200" cy="42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76652</xdr:rowOff>
    </xdr:from>
    <xdr:to>
      <xdr:col>19</xdr:col>
      <xdr:colOff>177800</xdr:colOff>
      <xdr:row>58</xdr:row>
      <xdr:rowOff>85934</xdr:rowOff>
    </xdr:to>
    <xdr:cxnSp macro="">
      <xdr:nvCxnSpPr>
        <xdr:cNvPr id="121" name="直線コネクタ 120"/>
        <xdr:cNvCxnSpPr/>
      </xdr:nvCxnSpPr>
      <xdr:spPr>
        <a:xfrm>
          <a:off x="2908300" y="10020752"/>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76652</xdr:rowOff>
    </xdr:from>
    <xdr:to>
      <xdr:col>15</xdr:col>
      <xdr:colOff>50800</xdr:colOff>
      <xdr:row>58</xdr:row>
      <xdr:rowOff>91363</xdr:rowOff>
    </xdr:to>
    <xdr:cxnSp macro="">
      <xdr:nvCxnSpPr>
        <xdr:cNvPr id="124" name="直線コネクタ 123"/>
        <xdr:cNvCxnSpPr/>
      </xdr:nvCxnSpPr>
      <xdr:spPr>
        <a:xfrm flipV="1">
          <a:off x="2019300" y="10020752"/>
          <a:ext cx="889000" cy="1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64536</xdr:rowOff>
    </xdr:from>
    <xdr:to>
      <xdr:col>10</xdr:col>
      <xdr:colOff>114300</xdr:colOff>
      <xdr:row>58</xdr:row>
      <xdr:rowOff>91363</xdr:rowOff>
    </xdr:to>
    <xdr:cxnSp macro="">
      <xdr:nvCxnSpPr>
        <xdr:cNvPr id="127" name="直線コネクタ 126"/>
        <xdr:cNvCxnSpPr/>
      </xdr:nvCxnSpPr>
      <xdr:spPr>
        <a:xfrm>
          <a:off x="1130300" y="10008636"/>
          <a:ext cx="889000" cy="2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128349</xdr:rowOff>
    </xdr:from>
    <xdr:to>
      <xdr:col>24</xdr:col>
      <xdr:colOff>114300</xdr:colOff>
      <xdr:row>56</xdr:row>
      <xdr:rowOff>58499</xdr:rowOff>
    </xdr:to>
    <xdr:sp macro="" textlink="">
      <xdr:nvSpPr>
        <xdr:cNvPr id="137" name="楕円 136"/>
        <xdr:cNvSpPr/>
      </xdr:nvSpPr>
      <xdr:spPr>
        <a:xfrm>
          <a:off x="4584700" y="955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46064</xdr:rowOff>
    </xdr:from>
    <xdr:ext cx="599010" cy="259045"/>
    <xdr:sp macro="" textlink="">
      <xdr:nvSpPr>
        <xdr:cNvPr id="138" name="総務費該当値テキスト"/>
        <xdr:cNvSpPr txBox="1"/>
      </xdr:nvSpPr>
      <xdr:spPr>
        <a:xfrm>
          <a:off x="4686300" y="94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35134</xdr:rowOff>
    </xdr:from>
    <xdr:to>
      <xdr:col>20</xdr:col>
      <xdr:colOff>38100</xdr:colOff>
      <xdr:row>58</xdr:row>
      <xdr:rowOff>136734</xdr:rowOff>
    </xdr:to>
    <xdr:sp macro="" textlink="">
      <xdr:nvSpPr>
        <xdr:cNvPr id="139" name="楕円 138"/>
        <xdr:cNvSpPr/>
      </xdr:nvSpPr>
      <xdr:spPr>
        <a:xfrm>
          <a:off x="3746500" y="99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127861</xdr:rowOff>
    </xdr:from>
    <xdr:ext cx="534377" cy="259045"/>
    <xdr:sp macro="" textlink="">
      <xdr:nvSpPr>
        <xdr:cNvPr id="140" name="テキスト ボックス 139"/>
        <xdr:cNvSpPr txBox="1"/>
      </xdr:nvSpPr>
      <xdr:spPr>
        <a:xfrm>
          <a:off x="3530111" y="100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25852</xdr:rowOff>
    </xdr:from>
    <xdr:to>
      <xdr:col>15</xdr:col>
      <xdr:colOff>101600</xdr:colOff>
      <xdr:row>58</xdr:row>
      <xdr:rowOff>127452</xdr:rowOff>
    </xdr:to>
    <xdr:sp macro="" textlink="">
      <xdr:nvSpPr>
        <xdr:cNvPr id="141" name="楕円 140"/>
        <xdr:cNvSpPr/>
      </xdr:nvSpPr>
      <xdr:spPr>
        <a:xfrm>
          <a:off x="2857500" y="996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118579</xdr:rowOff>
    </xdr:from>
    <xdr:ext cx="534377" cy="259045"/>
    <xdr:sp macro="" textlink="">
      <xdr:nvSpPr>
        <xdr:cNvPr id="142" name="テキスト ボックス 141"/>
        <xdr:cNvSpPr txBox="1"/>
      </xdr:nvSpPr>
      <xdr:spPr>
        <a:xfrm>
          <a:off x="2641111" y="1006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40563</xdr:rowOff>
    </xdr:from>
    <xdr:to>
      <xdr:col>10</xdr:col>
      <xdr:colOff>165100</xdr:colOff>
      <xdr:row>58</xdr:row>
      <xdr:rowOff>142163</xdr:rowOff>
    </xdr:to>
    <xdr:sp macro="" textlink="">
      <xdr:nvSpPr>
        <xdr:cNvPr id="143" name="楕円 142"/>
        <xdr:cNvSpPr/>
      </xdr:nvSpPr>
      <xdr:spPr>
        <a:xfrm>
          <a:off x="1968500" y="99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133290</xdr:rowOff>
    </xdr:from>
    <xdr:ext cx="534377" cy="259045"/>
    <xdr:sp macro="" textlink="">
      <xdr:nvSpPr>
        <xdr:cNvPr id="144" name="テキスト ボックス 143"/>
        <xdr:cNvSpPr txBox="1"/>
      </xdr:nvSpPr>
      <xdr:spPr>
        <a:xfrm>
          <a:off x="1752111" y="1007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13736</xdr:rowOff>
    </xdr:from>
    <xdr:to>
      <xdr:col>6</xdr:col>
      <xdr:colOff>38100</xdr:colOff>
      <xdr:row>58</xdr:row>
      <xdr:rowOff>115336</xdr:rowOff>
    </xdr:to>
    <xdr:sp macro="" textlink="">
      <xdr:nvSpPr>
        <xdr:cNvPr id="145" name="楕円 144"/>
        <xdr:cNvSpPr/>
      </xdr:nvSpPr>
      <xdr:spPr>
        <a:xfrm>
          <a:off x="1079500" y="99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106463</xdr:rowOff>
    </xdr:from>
    <xdr:ext cx="534377" cy="259045"/>
    <xdr:sp macro="" textlink="">
      <xdr:nvSpPr>
        <xdr:cNvPr id="146" name="テキスト ボックス 145"/>
        <xdr:cNvSpPr txBox="1"/>
      </xdr:nvSpPr>
      <xdr:spPr>
        <a:xfrm>
          <a:off x="863111" y="1005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107130</xdr:rowOff>
    </xdr:from>
    <xdr:to>
      <xdr:col>24</xdr:col>
      <xdr:colOff>63500</xdr:colOff>
      <xdr:row>77</xdr:row>
      <xdr:rowOff>138557</xdr:rowOff>
    </xdr:to>
    <xdr:cxnSp macro="">
      <xdr:nvCxnSpPr>
        <xdr:cNvPr id="178" name="直線コネクタ 177"/>
        <xdr:cNvCxnSpPr/>
      </xdr:nvCxnSpPr>
      <xdr:spPr>
        <a:xfrm flipV="1">
          <a:off x="3797300" y="13308780"/>
          <a:ext cx="838200" cy="3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137925</xdr:rowOff>
    </xdr:from>
    <xdr:to>
      <xdr:col>19</xdr:col>
      <xdr:colOff>177800</xdr:colOff>
      <xdr:row>77</xdr:row>
      <xdr:rowOff>138557</xdr:rowOff>
    </xdr:to>
    <xdr:cxnSp macro="">
      <xdr:nvCxnSpPr>
        <xdr:cNvPr id="181" name="直線コネクタ 180"/>
        <xdr:cNvCxnSpPr/>
      </xdr:nvCxnSpPr>
      <xdr:spPr>
        <a:xfrm>
          <a:off x="2908300" y="13339575"/>
          <a:ext cx="889000" cy="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112443</xdr:rowOff>
    </xdr:from>
    <xdr:to>
      <xdr:col>15</xdr:col>
      <xdr:colOff>50800</xdr:colOff>
      <xdr:row>77</xdr:row>
      <xdr:rowOff>137925</xdr:rowOff>
    </xdr:to>
    <xdr:cxnSp macro="">
      <xdr:nvCxnSpPr>
        <xdr:cNvPr id="184" name="直線コネクタ 183"/>
        <xdr:cNvCxnSpPr/>
      </xdr:nvCxnSpPr>
      <xdr:spPr>
        <a:xfrm>
          <a:off x="2019300" y="13314093"/>
          <a:ext cx="889000" cy="2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112443</xdr:rowOff>
    </xdr:from>
    <xdr:to>
      <xdr:col>10</xdr:col>
      <xdr:colOff>114300</xdr:colOff>
      <xdr:row>78</xdr:row>
      <xdr:rowOff>49828</xdr:rowOff>
    </xdr:to>
    <xdr:cxnSp macro="">
      <xdr:nvCxnSpPr>
        <xdr:cNvPr id="187" name="直線コネクタ 186"/>
        <xdr:cNvCxnSpPr/>
      </xdr:nvCxnSpPr>
      <xdr:spPr>
        <a:xfrm flipV="1">
          <a:off x="1130300" y="13314093"/>
          <a:ext cx="889000" cy="10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56330</xdr:rowOff>
    </xdr:from>
    <xdr:to>
      <xdr:col>24</xdr:col>
      <xdr:colOff>114300</xdr:colOff>
      <xdr:row>77</xdr:row>
      <xdr:rowOff>157930</xdr:rowOff>
    </xdr:to>
    <xdr:sp macro="" textlink="">
      <xdr:nvSpPr>
        <xdr:cNvPr id="197" name="楕円 196"/>
        <xdr:cNvSpPr/>
      </xdr:nvSpPr>
      <xdr:spPr>
        <a:xfrm>
          <a:off x="4584700" y="132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34757</xdr:rowOff>
    </xdr:from>
    <xdr:ext cx="599010" cy="259045"/>
    <xdr:sp macro="" textlink="">
      <xdr:nvSpPr>
        <xdr:cNvPr id="198" name="民生費該当値テキスト"/>
        <xdr:cNvSpPr txBox="1"/>
      </xdr:nvSpPr>
      <xdr:spPr>
        <a:xfrm>
          <a:off x="4686300" y="1323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87757</xdr:rowOff>
    </xdr:from>
    <xdr:to>
      <xdr:col>20</xdr:col>
      <xdr:colOff>38100</xdr:colOff>
      <xdr:row>78</xdr:row>
      <xdr:rowOff>17907</xdr:rowOff>
    </xdr:to>
    <xdr:sp macro="" textlink="">
      <xdr:nvSpPr>
        <xdr:cNvPr id="199" name="楕円 198"/>
        <xdr:cNvSpPr/>
      </xdr:nvSpPr>
      <xdr:spPr>
        <a:xfrm>
          <a:off x="3746500" y="1328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9034</xdr:rowOff>
    </xdr:from>
    <xdr:ext cx="599010" cy="259045"/>
    <xdr:sp macro="" textlink="">
      <xdr:nvSpPr>
        <xdr:cNvPr id="200" name="テキスト ボックス 199"/>
        <xdr:cNvSpPr txBox="1"/>
      </xdr:nvSpPr>
      <xdr:spPr>
        <a:xfrm>
          <a:off x="3497795" y="1338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87125</xdr:rowOff>
    </xdr:from>
    <xdr:to>
      <xdr:col>15</xdr:col>
      <xdr:colOff>101600</xdr:colOff>
      <xdr:row>78</xdr:row>
      <xdr:rowOff>17275</xdr:rowOff>
    </xdr:to>
    <xdr:sp macro="" textlink="">
      <xdr:nvSpPr>
        <xdr:cNvPr id="201" name="楕円 200"/>
        <xdr:cNvSpPr/>
      </xdr:nvSpPr>
      <xdr:spPr>
        <a:xfrm>
          <a:off x="2857500" y="1328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8402</xdr:rowOff>
    </xdr:from>
    <xdr:ext cx="599010" cy="259045"/>
    <xdr:sp macro="" textlink="">
      <xdr:nvSpPr>
        <xdr:cNvPr id="202" name="テキスト ボックス 201"/>
        <xdr:cNvSpPr txBox="1"/>
      </xdr:nvSpPr>
      <xdr:spPr>
        <a:xfrm>
          <a:off x="2608795" y="133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61643</xdr:rowOff>
    </xdr:from>
    <xdr:to>
      <xdr:col>10</xdr:col>
      <xdr:colOff>165100</xdr:colOff>
      <xdr:row>77</xdr:row>
      <xdr:rowOff>163243</xdr:rowOff>
    </xdr:to>
    <xdr:sp macro="" textlink="">
      <xdr:nvSpPr>
        <xdr:cNvPr id="203" name="楕円 202"/>
        <xdr:cNvSpPr/>
      </xdr:nvSpPr>
      <xdr:spPr>
        <a:xfrm>
          <a:off x="1968500" y="1326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154370</xdr:rowOff>
    </xdr:from>
    <xdr:ext cx="599010" cy="259045"/>
    <xdr:sp macro="" textlink="">
      <xdr:nvSpPr>
        <xdr:cNvPr id="204" name="テキスト ボックス 203"/>
        <xdr:cNvSpPr txBox="1"/>
      </xdr:nvSpPr>
      <xdr:spPr>
        <a:xfrm>
          <a:off x="1719795" y="1335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170478</xdr:rowOff>
    </xdr:from>
    <xdr:to>
      <xdr:col>6</xdr:col>
      <xdr:colOff>38100</xdr:colOff>
      <xdr:row>78</xdr:row>
      <xdr:rowOff>100628</xdr:rowOff>
    </xdr:to>
    <xdr:sp macro="" textlink="">
      <xdr:nvSpPr>
        <xdr:cNvPr id="205" name="楕円 204"/>
        <xdr:cNvSpPr/>
      </xdr:nvSpPr>
      <xdr:spPr>
        <a:xfrm>
          <a:off x="1079500" y="1337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91755</xdr:rowOff>
    </xdr:from>
    <xdr:ext cx="599010" cy="259045"/>
    <xdr:sp macro="" textlink="">
      <xdr:nvSpPr>
        <xdr:cNvPr id="206" name="テキスト ボックス 205"/>
        <xdr:cNvSpPr txBox="1"/>
      </xdr:nvSpPr>
      <xdr:spPr>
        <a:xfrm>
          <a:off x="830795" y="1346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71793</xdr:rowOff>
    </xdr:from>
    <xdr:to>
      <xdr:col>24</xdr:col>
      <xdr:colOff>63500</xdr:colOff>
      <xdr:row>96</xdr:row>
      <xdr:rowOff>89281</xdr:rowOff>
    </xdr:to>
    <xdr:cxnSp macro="">
      <xdr:nvCxnSpPr>
        <xdr:cNvPr id="235" name="直線コネクタ 234"/>
        <xdr:cNvCxnSpPr/>
      </xdr:nvCxnSpPr>
      <xdr:spPr>
        <a:xfrm flipV="1">
          <a:off x="3797300" y="16530993"/>
          <a:ext cx="8382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6" name="衛生費平均値テキスト"/>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89281</xdr:rowOff>
    </xdr:from>
    <xdr:to>
      <xdr:col>19</xdr:col>
      <xdr:colOff>177800</xdr:colOff>
      <xdr:row>96</xdr:row>
      <xdr:rowOff>117577</xdr:rowOff>
    </xdr:to>
    <xdr:cxnSp macro="">
      <xdr:nvCxnSpPr>
        <xdr:cNvPr id="238" name="直線コネクタ 237"/>
        <xdr:cNvCxnSpPr/>
      </xdr:nvCxnSpPr>
      <xdr:spPr>
        <a:xfrm flipV="1">
          <a:off x="2908300" y="16548481"/>
          <a:ext cx="889000" cy="2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40" name="テキスト ボックス 239"/>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113322</xdr:rowOff>
    </xdr:from>
    <xdr:to>
      <xdr:col>15</xdr:col>
      <xdr:colOff>50800</xdr:colOff>
      <xdr:row>96</xdr:row>
      <xdr:rowOff>117577</xdr:rowOff>
    </xdr:to>
    <xdr:cxnSp macro="">
      <xdr:nvCxnSpPr>
        <xdr:cNvPr id="241" name="直線コネクタ 240"/>
        <xdr:cNvCxnSpPr/>
      </xdr:nvCxnSpPr>
      <xdr:spPr>
        <a:xfrm>
          <a:off x="2019300" y="16572522"/>
          <a:ext cx="889000" cy="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43" name="テキスト ボックス 242"/>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111570</xdr:rowOff>
    </xdr:from>
    <xdr:to>
      <xdr:col>10</xdr:col>
      <xdr:colOff>114300</xdr:colOff>
      <xdr:row>96</xdr:row>
      <xdr:rowOff>113322</xdr:rowOff>
    </xdr:to>
    <xdr:cxnSp macro="">
      <xdr:nvCxnSpPr>
        <xdr:cNvPr id="244" name="直線コネクタ 243"/>
        <xdr:cNvCxnSpPr/>
      </xdr:nvCxnSpPr>
      <xdr:spPr>
        <a:xfrm>
          <a:off x="1130300" y="16570770"/>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2734</xdr:rowOff>
    </xdr:from>
    <xdr:ext cx="534377" cy="259045"/>
    <xdr:sp macro="" textlink="">
      <xdr:nvSpPr>
        <xdr:cNvPr id="246" name="テキスト ボックス 245"/>
        <xdr:cNvSpPr txBox="1"/>
      </xdr:nvSpPr>
      <xdr:spPr>
        <a:xfrm>
          <a:off x="1752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20993</xdr:rowOff>
    </xdr:from>
    <xdr:to>
      <xdr:col>24</xdr:col>
      <xdr:colOff>114300</xdr:colOff>
      <xdr:row>96</xdr:row>
      <xdr:rowOff>122593</xdr:rowOff>
    </xdr:to>
    <xdr:sp macro="" textlink="">
      <xdr:nvSpPr>
        <xdr:cNvPr id="254" name="楕円 253"/>
        <xdr:cNvSpPr/>
      </xdr:nvSpPr>
      <xdr:spPr>
        <a:xfrm>
          <a:off x="4584700" y="164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43870</xdr:rowOff>
    </xdr:from>
    <xdr:ext cx="534377" cy="259045"/>
    <xdr:sp macro="" textlink="">
      <xdr:nvSpPr>
        <xdr:cNvPr id="255" name="衛生費該当値テキスト"/>
        <xdr:cNvSpPr txBox="1"/>
      </xdr:nvSpPr>
      <xdr:spPr>
        <a:xfrm>
          <a:off x="4686300" y="1633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38481</xdr:rowOff>
    </xdr:from>
    <xdr:to>
      <xdr:col>20</xdr:col>
      <xdr:colOff>38100</xdr:colOff>
      <xdr:row>96</xdr:row>
      <xdr:rowOff>140081</xdr:rowOff>
    </xdr:to>
    <xdr:sp macro="" textlink="">
      <xdr:nvSpPr>
        <xdr:cNvPr id="256" name="楕円 255"/>
        <xdr:cNvSpPr/>
      </xdr:nvSpPr>
      <xdr:spPr>
        <a:xfrm>
          <a:off x="3746500" y="1649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156608</xdr:rowOff>
    </xdr:from>
    <xdr:ext cx="534377" cy="259045"/>
    <xdr:sp macro="" textlink="">
      <xdr:nvSpPr>
        <xdr:cNvPr id="257" name="テキスト ボックス 256"/>
        <xdr:cNvSpPr txBox="1"/>
      </xdr:nvSpPr>
      <xdr:spPr>
        <a:xfrm>
          <a:off x="3530111" y="162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66777</xdr:rowOff>
    </xdr:from>
    <xdr:to>
      <xdr:col>15</xdr:col>
      <xdr:colOff>101600</xdr:colOff>
      <xdr:row>96</xdr:row>
      <xdr:rowOff>168377</xdr:rowOff>
    </xdr:to>
    <xdr:sp macro="" textlink="">
      <xdr:nvSpPr>
        <xdr:cNvPr id="258" name="楕円 257"/>
        <xdr:cNvSpPr/>
      </xdr:nvSpPr>
      <xdr:spPr>
        <a:xfrm>
          <a:off x="2857500" y="1652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13454</xdr:rowOff>
    </xdr:from>
    <xdr:ext cx="534377" cy="259045"/>
    <xdr:sp macro="" textlink="">
      <xdr:nvSpPr>
        <xdr:cNvPr id="259" name="テキスト ボックス 258"/>
        <xdr:cNvSpPr txBox="1"/>
      </xdr:nvSpPr>
      <xdr:spPr>
        <a:xfrm>
          <a:off x="2641111" y="1630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62522</xdr:rowOff>
    </xdr:from>
    <xdr:to>
      <xdr:col>10</xdr:col>
      <xdr:colOff>165100</xdr:colOff>
      <xdr:row>96</xdr:row>
      <xdr:rowOff>164122</xdr:rowOff>
    </xdr:to>
    <xdr:sp macro="" textlink="">
      <xdr:nvSpPr>
        <xdr:cNvPr id="260" name="楕円 259"/>
        <xdr:cNvSpPr/>
      </xdr:nvSpPr>
      <xdr:spPr>
        <a:xfrm>
          <a:off x="1968500" y="1652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9199</xdr:rowOff>
    </xdr:from>
    <xdr:ext cx="534377" cy="259045"/>
    <xdr:sp macro="" textlink="">
      <xdr:nvSpPr>
        <xdr:cNvPr id="261" name="テキスト ボックス 260"/>
        <xdr:cNvSpPr txBox="1"/>
      </xdr:nvSpPr>
      <xdr:spPr>
        <a:xfrm>
          <a:off x="1752111" y="1629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60770</xdr:rowOff>
    </xdr:from>
    <xdr:to>
      <xdr:col>6</xdr:col>
      <xdr:colOff>38100</xdr:colOff>
      <xdr:row>96</xdr:row>
      <xdr:rowOff>162370</xdr:rowOff>
    </xdr:to>
    <xdr:sp macro="" textlink="">
      <xdr:nvSpPr>
        <xdr:cNvPr id="262" name="楕円 261"/>
        <xdr:cNvSpPr/>
      </xdr:nvSpPr>
      <xdr:spPr>
        <a:xfrm>
          <a:off x="1079500" y="165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153497</xdr:rowOff>
    </xdr:from>
    <xdr:ext cx="534377" cy="259045"/>
    <xdr:sp macro="" textlink="">
      <xdr:nvSpPr>
        <xdr:cNvPr id="263" name="テキスト ボックス 262"/>
        <xdr:cNvSpPr txBox="1"/>
      </xdr:nvSpPr>
      <xdr:spPr>
        <a:xfrm>
          <a:off x="863111" y="166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37211</xdr:rowOff>
    </xdr:from>
    <xdr:to>
      <xdr:col>55</xdr:col>
      <xdr:colOff>0</xdr:colOff>
      <xdr:row>39</xdr:row>
      <xdr:rowOff>37211</xdr:rowOff>
    </xdr:to>
    <xdr:cxnSp macro="">
      <xdr:nvCxnSpPr>
        <xdr:cNvPr id="292" name="直線コネクタ 291"/>
        <xdr:cNvCxnSpPr/>
      </xdr:nvCxnSpPr>
      <xdr:spPr>
        <a:xfrm>
          <a:off x="9639300" y="672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37211</xdr:rowOff>
    </xdr:from>
    <xdr:to>
      <xdr:col>50</xdr:col>
      <xdr:colOff>114300</xdr:colOff>
      <xdr:row>39</xdr:row>
      <xdr:rowOff>37211</xdr:rowOff>
    </xdr:to>
    <xdr:cxnSp macro="">
      <xdr:nvCxnSpPr>
        <xdr:cNvPr id="295" name="直線コネクタ 294"/>
        <xdr:cNvCxnSpPr/>
      </xdr:nvCxnSpPr>
      <xdr:spPr>
        <a:xfrm>
          <a:off x="8750300" y="672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29591</xdr:rowOff>
    </xdr:from>
    <xdr:to>
      <xdr:col>45</xdr:col>
      <xdr:colOff>177800</xdr:colOff>
      <xdr:row>39</xdr:row>
      <xdr:rowOff>37211</xdr:rowOff>
    </xdr:to>
    <xdr:cxnSp macro="">
      <xdr:nvCxnSpPr>
        <xdr:cNvPr id="298" name="直線コネクタ 297"/>
        <xdr:cNvCxnSpPr/>
      </xdr:nvCxnSpPr>
      <xdr:spPr>
        <a:xfrm>
          <a:off x="7861300" y="6716141"/>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29210</xdr:rowOff>
    </xdr:from>
    <xdr:to>
      <xdr:col>41</xdr:col>
      <xdr:colOff>50800</xdr:colOff>
      <xdr:row>39</xdr:row>
      <xdr:rowOff>29591</xdr:rowOff>
    </xdr:to>
    <xdr:cxnSp macro="">
      <xdr:nvCxnSpPr>
        <xdr:cNvPr id="301" name="直線コネクタ 300"/>
        <xdr:cNvCxnSpPr/>
      </xdr:nvCxnSpPr>
      <xdr:spPr>
        <a:xfrm>
          <a:off x="6972300" y="671576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157861</xdr:rowOff>
    </xdr:from>
    <xdr:to>
      <xdr:col>55</xdr:col>
      <xdr:colOff>50800</xdr:colOff>
      <xdr:row>39</xdr:row>
      <xdr:rowOff>88011</xdr:rowOff>
    </xdr:to>
    <xdr:sp macro="" textlink="">
      <xdr:nvSpPr>
        <xdr:cNvPr id="311" name="楕円 310"/>
        <xdr:cNvSpPr/>
      </xdr:nvSpPr>
      <xdr:spPr>
        <a:xfrm>
          <a:off x="104267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72788</xdr:rowOff>
    </xdr:from>
    <xdr:ext cx="313932" cy="259045"/>
    <xdr:sp macro="" textlink="">
      <xdr:nvSpPr>
        <xdr:cNvPr id="312" name="労働費該当値テキスト"/>
        <xdr:cNvSpPr txBox="1"/>
      </xdr:nvSpPr>
      <xdr:spPr>
        <a:xfrm>
          <a:off x="10528300" y="6587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157861</xdr:rowOff>
    </xdr:from>
    <xdr:to>
      <xdr:col>50</xdr:col>
      <xdr:colOff>165100</xdr:colOff>
      <xdr:row>39</xdr:row>
      <xdr:rowOff>88011</xdr:rowOff>
    </xdr:to>
    <xdr:sp macro="" textlink="">
      <xdr:nvSpPr>
        <xdr:cNvPr id="313" name="楕円 312"/>
        <xdr:cNvSpPr/>
      </xdr:nvSpPr>
      <xdr:spPr>
        <a:xfrm>
          <a:off x="9588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79138</xdr:rowOff>
    </xdr:from>
    <xdr:ext cx="313932" cy="259045"/>
    <xdr:sp macro="" textlink="">
      <xdr:nvSpPr>
        <xdr:cNvPr id="314" name="テキスト ボックス 313"/>
        <xdr:cNvSpPr txBox="1"/>
      </xdr:nvSpPr>
      <xdr:spPr>
        <a:xfrm>
          <a:off x="9482333" y="676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157861</xdr:rowOff>
    </xdr:from>
    <xdr:to>
      <xdr:col>46</xdr:col>
      <xdr:colOff>38100</xdr:colOff>
      <xdr:row>39</xdr:row>
      <xdr:rowOff>88011</xdr:rowOff>
    </xdr:to>
    <xdr:sp macro="" textlink="">
      <xdr:nvSpPr>
        <xdr:cNvPr id="315" name="楕円 314"/>
        <xdr:cNvSpPr/>
      </xdr:nvSpPr>
      <xdr:spPr>
        <a:xfrm>
          <a:off x="8699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79138</xdr:rowOff>
    </xdr:from>
    <xdr:ext cx="313932" cy="259045"/>
    <xdr:sp macro="" textlink="">
      <xdr:nvSpPr>
        <xdr:cNvPr id="316" name="テキスト ボックス 315"/>
        <xdr:cNvSpPr txBox="1"/>
      </xdr:nvSpPr>
      <xdr:spPr>
        <a:xfrm>
          <a:off x="8593333" y="676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150241</xdr:rowOff>
    </xdr:from>
    <xdr:to>
      <xdr:col>41</xdr:col>
      <xdr:colOff>101600</xdr:colOff>
      <xdr:row>39</xdr:row>
      <xdr:rowOff>80391</xdr:rowOff>
    </xdr:to>
    <xdr:sp macro="" textlink="">
      <xdr:nvSpPr>
        <xdr:cNvPr id="317" name="楕円 316"/>
        <xdr:cNvSpPr/>
      </xdr:nvSpPr>
      <xdr:spPr>
        <a:xfrm>
          <a:off x="7810500" y="66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71518</xdr:rowOff>
    </xdr:from>
    <xdr:ext cx="313932" cy="259045"/>
    <xdr:sp macro="" textlink="">
      <xdr:nvSpPr>
        <xdr:cNvPr id="318" name="テキスト ボックス 317"/>
        <xdr:cNvSpPr txBox="1"/>
      </xdr:nvSpPr>
      <xdr:spPr>
        <a:xfrm>
          <a:off x="7704333" y="6758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149860</xdr:rowOff>
    </xdr:from>
    <xdr:to>
      <xdr:col>36</xdr:col>
      <xdr:colOff>165100</xdr:colOff>
      <xdr:row>39</xdr:row>
      <xdr:rowOff>80010</xdr:rowOff>
    </xdr:to>
    <xdr:sp macro="" textlink="">
      <xdr:nvSpPr>
        <xdr:cNvPr id="319" name="楕円 318"/>
        <xdr:cNvSpPr/>
      </xdr:nvSpPr>
      <xdr:spPr>
        <a:xfrm>
          <a:off x="6921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71137</xdr:rowOff>
    </xdr:from>
    <xdr:ext cx="313932" cy="259045"/>
    <xdr:sp macro="" textlink="">
      <xdr:nvSpPr>
        <xdr:cNvPr id="320" name="テキスト ボックス 319"/>
        <xdr:cNvSpPr txBox="1"/>
      </xdr:nvSpPr>
      <xdr:spPr>
        <a:xfrm>
          <a:off x="6815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28905</xdr:rowOff>
    </xdr:from>
    <xdr:to>
      <xdr:col>55</xdr:col>
      <xdr:colOff>0</xdr:colOff>
      <xdr:row>59</xdr:row>
      <xdr:rowOff>29763</xdr:rowOff>
    </xdr:to>
    <xdr:cxnSp macro="">
      <xdr:nvCxnSpPr>
        <xdr:cNvPr id="349" name="直線コネクタ 348"/>
        <xdr:cNvCxnSpPr/>
      </xdr:nvCxnSpPr>
      <xdr:spPr>
        <a:xfrm>
          <a:off x="9639300" y="10144455"/>
          <a:ext cx="8382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28905</xdr:rowOff>
    </xdr:from>
    <xdr:to>
      <xdr:col>50</xdr:col>
      <xdr:colOff>114300</xdr:colOff>
      <xdr:row>59</xdr:row>
      <xdr:rowOff>29725</xdr:rowOff>
    </xdr:to>
    <xdr:cxnSp macro="">
      <xdr:nvCxnSpPr>
        <xdr:cNvPr id="352" name="直線コネクタ 351"/>
        <xdr:cNvCxnSpPr/>
      </xdr:nvCxnSpPr>
      <xdr:spPr>
        <a:xfrm flipV="1">
          <a:off x="8750300" y="10144455"/>
          <a:ext cx="8890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22961</xdr:rowOff>
    </xdr:from>
    <xdr:to>
      <xdr:col>45</xdr:col>
      <xdr:colOff>177800</xdr:colOff>
      <xdr:row>59</xdr:row>
      <xdr:rowOff>29725</xdr:rowOff>
    </xdr:to>
    <xdr:cxnSp macro="">
      <xdr:nvCxnSpPr>
        <xdr:cNvPr id="355" name="直線コネクタ 354"/>
        <xdr:cNvCxnSpPr/>
      </xdr:nvCxnSpPr>
      <xdr:spPr>
        <a:xfrm>
          <a:off x="7861300" y="10138511"/>
          <a:ext cx="889000" cy="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22961</xdr:rowOff>
    </xdr:from>
    <xdr:to>
      <xdr:col>41</xdr:col>
      <xdr:colOff>50800</xdr:colOff>
      <xdr:row>59</xdr:row>
      <xdr:rowOff>30849</xdr:rowOff>
    </xdr:to>
    <xdr:cxnSp macro="">
      <xdr:nvCxnSpPr>
        <xdr:cNvPr id="358" name="直線コネクタ 357"/>
        <xdr:cNvCxnSpPr/>
      </xdr:nvCxnSpPr>
      <xdr:spPr>
        <a:xfrm flipV="1">
          <a:off x="6972300" y="10138511"/>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150413</xdr:rowOff>
    </xdr:from>
    <xdr:to>
      <xdr:col>55</xdr:col>
      <xdr:colOff>50800</xdr:colOff>
      <xdr:row>59</xdr:row>
      <xdr:rowOff>80563</xdr:rowOff>
    </xdr:to>
    <xdr:sp macro="" textlink="">
      <xdr:nvSpPr>
        <xdr:cNvPr id="368" name="楕円 367"/>
        <xdr:cNvSpPr/>
      </xdr:nvSpPr>
      <xdr:spPr>
        <a:xfrm>
          <a:off x="10426700" y="100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65340</xdr:rowOff>
    </xdr:from>
    <xdr:ext cx="378565" cy="259045"/>
    <xdr:sp macro="" textlink="">
      <xdr:nvSpPr>
        <xdr:cNvPr id="369" name="農林水産業費該当値テキスト"/>
        <xdr:cNvSpPr txBox="1"/>
      </xdr:nvSpPr>
      <xdr:spPr>
        <a:xfrm>
          <a:off x="10528300" y="10009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149555</xdr:rowOff>
    </xdr:from>
    <xdr:to>
      <xdr:col>50</xdr:col>
      <xdr:colOff>165100</xdr:colOff>
      <xdr:row>59</xdr:row>
      <xdr:rowOff>79705</xdr:rowOff>
    </xdr:to>
    <xdr:sp macro="" textlink="">
      <xdr:nvSpPr>
        <xdr:cNvPr id="370" name="楕円 369"/>
        <xdr:cNvSpPr/>
      </xdr:nvSpPr>
      <xdr:spPr>
        <a:xfrm>
          <a:off x="9588500" y="100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70832</xdr:rowOff>
    </xdr:from>
    <xdr:ext cx="378565" cy="259045"/>
    <xdr:sp macro="" textlink="">
      <xdr:nvSpPr>
        <xdr:cNvPr id="371" name="テキスト ボックス 370"/>
        <xdr:cNvSpPr txBox="1"/>
      </xdr:nvSpPr>
      <xdr:spPr>
        <a:xfrm>
          <a:off x="9450017" y="1018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150375</xdr:rowOff>
    </xdr:from>
    <xdr:to>
      <xdr:col>46</xdr:col>
      <xdr:colOff>38100</xdr:colOff>
      <xdr:row>59</xdr:row>
      <xdr:rowOff>80525</xdr:rowOff>
    </xdr:to>
    <xdr:sp macro="" textlink="">
      <xdr:nvSpPr>
        <xdr:cNvPr id="372" name="楕円 371"/>
        <xdr:cNvSpPr/>
      </xdr:nvSpPr>
      <xdr:spPr>
        <a:xfrm>
          <a:off x="8699500" y="100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71652</xdr:rowOff>
    </xdr:from>
    <xdr:ext cx="378565" cy="259045"/>
    <xdr:sp macro="" textlink="">
      <xdr:nvSpPr>
        <xdr:cNvPr id="373" name="テキスト ボックス 372"/>
        <xdr:cNvSpPr txBox="1"/>
      </xdr:nvSpPr>
      <xdr:spPr>
        <a:xfrm>
          <a:off x="8561017" y="101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143611</xdr:rowOff>
    </xdr:from>
    <xdr:to>
      <xdr:col>41</xdr:col>
      <xdr:colOff>101600</xdr:colOff>
      <xdr:row>59</xdr:row>
      <xdr:rowOff>73761</xdr:rowOff>
    </xdr:to>
    <xdr:sp macro="" textlink="">
      <xdr:nvSpPr>
        <xdr:cNvPr id="374" name="楕円 373"/>
        <xdr:cNvSpPr/>
      </xdr:nvSpPr>
      <xdr:spPr>
        <a:xfrm>
          <a:off x="7810500" y="1008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64888</xdr:rowOff>
    </xdr:from>
    <xdr:ext cx="469744" cy="259045"/>
    <xdr:sp macro="" textlink="">
      <xdr:nvSpPr>
        <xdr:cNvPr id="375" name="テキスト ボックス 374"/>
        <xdr:cNvSpPr txBox="1"/>
      </xdr:nvSpPr>
      <xdr:spPr>
        <a:xfrm>
          <a:off x="7626428" y="1018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151499</xdr:rowOff>
    </xdr:from>
    <xdr:to>
      <xdr:col>36</xdr:col>
      <xdr:colOff>165100</xdr:colOff>
      <xdr:row>59</xdr:row>
      <xdr:rowOff>81649</xdr:rowOff>
    </xdr:to>
    <xdr:sp macro="" textlink="">
      <xdr:nvSpPr>
        <xdr:cNvPr id="376" name="楕円 375"/>
        <xdr:cNvSpPr/>
      </xdr:nvSpPr>
      <xdr:spPr>
        <a:xfrm>
          <a:off x="6921500" y="1009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72776</xdr:rowOff>
    </xdr:from>
    <xdr:ext cx="378565" cy="259045"/>
    <xdr:sp macro="" textlink="">
      <xdr:nvSpPr>
        <xdr:cNvPr id="377" name="テキスト ボックス 376"/>
        <xdr:cNvSpPr txBox="1"/>
      </xdr:nvSpPr>
      <xdr:spPr>
        <a:xfrm>
          <a:off x="6783017" y="1018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108096</xdr:rowOff>
    </xdr:from>
    <xdr:to>
      <xdr:col>55</xdr:col>
      <xdr:colOff>0</xdr:colOff>
      <xdr:row>79</xdr:row>
      <xdr:rowOff>21152</xdr:rowOff>
    </xdr:to>
    <xdr:cxnSp macro="">
      <xdr:nvCxnSpPr>
        <xdr:cNvPr id="406" name="直線コネクタ 405"/>
        <xdr:cNvCxnSpPr/>
      </xdr:nvCxnSpPr>
      <xdr:spPr>
        <a:xfrm flipV="1">
          <a:off x="9639300" y="13481196"/>
          <a:ext cx="838200" cy="8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21152</xdr:rowOff>
    </xdr:from>
    <xdr:to>
      <xdr:col>50</xdr:col>
      <xdr:colOff>114300</xdr:colOff>
      <xdr:row>79</xdr:row>
      <xdr:rowOff>30620</xdr:rowOff>
    </xdr:to>
    <xdr:cxnSp macro="">
      <xdr:nvCxnSpPr>
        <xdr:cNvPr id="409" name="直線コネクタ 408"/>
        <xdr:cNvCxnSpPr/>
      </xdr:nvCxnSpPr>
      <xdr:spPr>
        <a:xfrm flipV="1">
          <a:off x="8750300" y="13565702"/>
          <a:ext cx="889000" cy="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30620</xdr:rowOff>
    </xdr:from>
    <xdr:to>
      <xdr:col>45</xdr:col>
      <xdr:colOff>177800</xdr:colOff>
      <xdr:row>79</xdr:row>
      <xdr:rowOff>32410</xdr:rowOff>
    </xdr:to>
    <xdr:cxnSp macro="">
      <xdr:nvCxnSpPr>
        <xdr:cNvPr id="412" name="直線コネクタ 411"/>
        <xdr:cNvCxnSpPr/>
      </xdr:nvCxnSpPr>
      <xdr:spPr>
        <a:xfrm flipV="1">
          <a:off x="7861300" y="13575170"/>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30868</xdr:rowOff>
    </xdr:from>
    <xdr:to>
      <xdr:col>41</xdr:col>
      <xdr:colOff>50800</xdr:colOff>
      <xdr:row>79</xdr:row>
      <xdr:rowOff>32410</xdr:rowOff>
    </xdr:to>
    <xdr:cxnSp macro="">
      <xdr:nvCxnSpPr>
        <xdr:cNvPr id="415" name="直線コネクタ 414"/>
        <xdr:cNvCxnSpPr/>
      </xdr:nvCxnSpPr>
      <xdr:spPr>
        <a:xfrm>
          <a:off x="6972300" y="13575418"/>
          <a:ext cx="8890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57296</xdr:rowOff>
    </xdr:from>
    <xdr:to>
      <xdr:col>55</xdr:col>
      <xdr:colOff>50800</xdr:colOff>
      <xdr:row>78</xdr:row>
      <xdr:rowOff>158896</xdr:rowOff>
    </xdr:to>
    <xdr:sp macro="" textlink="">
      <xdr:nvSpPr>
        <xdr:cNvPr id="425" name="楕円 424"/>
        <xdr:cNvSpPr/>
      </xdr:nvSpPr>
      <xdr:spPr>
        <a:xfrm>
          <a:off x="10426700" y="1343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143673</xdr:rowOff>
    </xdr:from>
    <xdr:ext cx="469744" cy="259045"/>
    <xdr:sp macro="" textlink="">
      <xdr:nvSpPr>
        <xdr:cNvPr id="426" name="商工費該当値テキスト"/>
        <xdr:cNvSpPr txBox="1"/>
      </xdr:nvSpPr>
      <xdr:spPr>
        <a:xfrm>
          <a:off x="10528300" y="1334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141802</xdr:rowOff>
    </xdr:from>
    <xdr:to>
      <xdr:col>50</xdr:col>
      <xdr:colOff>165100</xdr:colOff>
      <xdr:row>79</xdr:row>
      <xdr:rowOff>71952</xdr:rowOff>
    </xdr:to>
    <xdr:sp macro="" textlink="">
      <xdr:nvSpPr>
        <xdr:cNvPr id="427" name="楕円 426"/>
        <xdr:cNvSpPr/>
      </xdr:nvSpPr>
      <xdr:spPr>
        <a:xfrm>
          <a:off x="9588500" y="1351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63079</xdr:rowOff>
    </xdr:from>
    <xdr:ext cx="469744" cy="259045"/>
    <xdr:sp macro="" textlink="">
      <xdr:nvSpPr>
        <xdr:cNvPr id="428" name="テキスト ボックス 427"/>
        <xdr:cNvSpPr txBox="1"/>
      </xdr:nvSpPr>
      <xdr:spPr>
        <a:xfrm>
          <a:off x="9404428" y="136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151270</xdr:rowOff>
    </xdr:from>
    <xdr:to>
      <xdr:col>46</xdr:col>
      <xdr:colOff>38100</xdr:colOff>
      <xdr:row>79</xdr:row>
      <xdr:rowOff>81420</xdr:rowOff>
    </xdr:to>
    <xdr:sp macro="" textlink="">
      <xdr:nvSpPr>
        <xdr:cNvPr id="429" name="楕円 428"/>
        <xdr:cNvSpPr/>
      </xdr:nvSpPr>
      <xdr:spPr>
        <a:xfrm>
          <a:off x="8699500" y="135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72547</xdr:rowOff>
    </xdr:from>
    <xdr:ext cx="378565" cy="259045"/>
    <xdr:sp macro="" textlink="">
      <xdr:nvSpPr>
        <xdr:cNvPr id="430" name="テキスト ボックス 429"/>
        <xdr:cNvSpPr txBox="1"/>
      </xdr:nvSpPr>
      <xdr:spPr>
        <a:xfrm>
          <a:off x="8561017" y="13617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153060</xdr:rowOff>
    </xdr:from>
    <xdr:to>
      <xdr:col>41</xdr:col>
      <xdr:colOff>101600</xdr:colOff>
      <xdr:row>79</xdr:row>
      <xdr:rowOff>83210</xdr:rowOff>
    </xdr:to>
    <xdr:sp macro="" textlink="">
      <xdr:nvSpPr>
        <xdr:cNvPr id="431" name="楕円 430"/>
        <xdr:cNvSpPr/>
      </xdr:nvSpPr>
      <xdr:spPr>
        <a:xfrm>
          <a:off x="7810500" y="135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74337</xdr:rowOff>
    </xdr:from>
    <xdr:ext cx="378565" cy="259045"/>
    <xdr:sp macro="" textlink="">
      <xdr:nvSpPr>
        <xdr:cNvPr id="432" name="テキスト ボックス 431"/>
        <xdr:cNvSpPr txBox="1"/>
      </xdr:nvSpPr>
      <xdr:spPr>
        <a:xfrm>
          <a:off x="7672017" y="13618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151518</xdr:rowOff>
    </xdr:from>
    <xdr:to>
      <xdr:col>36</xdr:col>
      <xdr:colOff>165100</xdr:colOff>
      <xdr:row>79</xdr:row>
      <xdr:rowOff>81668</xdr:rowOff>
    </xdr:to>
    <xdr:sp macro="" textlink="">
      <xdr:nvSpPr>
        <xdr:cNvPr id="433" name="楕円 432"/>
        <xdr:cNvSpPr/>
      </xdr:nvSpPr>
      <xdr:spPr>
        <a:xfrm>
          <a:off x="6921500" y="1352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72795</xdr:rowOff>
    </xdr:from>
    <xdr:ext cx="378565" cy="259045"/>
    <xdr:sp macro="" textlink="">
      <xdr:nvSpPr>
        <xdr:cNvPr id="434" name="テキスト ボックス 433"/>
        <xdr:cNvSpPr txBox="1"/>
      </xdr:nvSpPr>
      <xdr:spPr>
        <a:xfrm>
          <a:off x="6783017" y="13617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35404</xdr:rowOff>
    </xdr:from>
    <xdr:to>
      <xdr:col>55</xdr:col>
      <xdr:colOff>0</xdr:colOff>
      <xdr:row>97</xdr:row>
      <xdr:rowOff>116525</xdr:rowOff>
    </xdr:to>
    <xdr:cxnSp macro="">
      <xdr:nvCxnSpPr>
        <xdr:cNvPr id="465" name="直線コネクタ 464"/>
        <xdr:cNvCxnSpPr/>
      </xdr:nvCxnSpPr>
      <xdr:spPr>
        <a:xfrm flipV="1">
          <a:off x="9639300" y="16666054"/>
          <a:ext cx="838200" cy="8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116525</xdr:rowOff>
    </xdr:from>
    <xdr:to>
      <xdr:col>50</xdr:col>
      <xdr:colOff>114300</xdr:colOff>
      <xdr:row>97</xdr:row>
      <xdr:rowOff>129772</xdr:rowOff>
    </xdr:to>
    <xdr:cxnSp macro="">
      <xdr:nvCxnSpPr>
        <xdr:cNvPr id="468" name="直線コネクタ 467"/>
        <xdr:cNvCxnSpPr/>
      </xdr:nvCxnSpPr>
      <xdr:spPr>
        <a:xfrm flipV="1">
          <a:off x="8750300" y="16747175"/>
          <a:ext cx="889000" cy="1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97093</xdr:rowOff>
    </xdr:from>
    <xdr:to>
      <xdr:col>45</xdr:col>
      <xdr:colOff>177800</xdr:colOff>
      <xdr:row>97</xdr:row>
      <xdr:rowOff>129772</xdr:rowOff>
    </xdr:to>
    <xdr:cxnSp macro="">
      <xdr:nvCxnSpPr>
        <xdr:cNvPr id="471" name="直線コネクタ 470"/>
        <xdr:cNvCxnSpPr/>
      </xdr:nvCxnSpPr>
      <xdr:spPr>
        <a:xfrm>
          <a:off x="7861300" y="16727743"/>
          <a:ext cx="889000" cy="3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97093</xdr:rowOff>
    </xdr:from>
    <xdr:to>
      <xdr:col>41</xdr:col>
      <xdr:colOff>50800</xdr:colOff>
      <xdr:row>97</xdr:row>
      <xdr:rowOff>124405</xdr:rowOff>
    </xdr:to>
    <xdr:cxnSp macro="">
      <xdr:nvCxnSpPr>
        <xdr:cNvPr id="474" name="直線コネクタ 473"/>
        <xdr:cNvCxnSpPr/>
      </xdr:nvCxnSpPr>
      <xdr:spPr>
        <a:xfrm flipV="1">
          <a:off x="6972300" y="16727743"/>
          <a:ext cx="889000" cy="2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156054</xdr:rowOff>
    </xdr:from>
    <xdr:to>
      <xdr:col>55</xdr:col>
      <xdr:colOff>50800</xdr:colOff>
      <xdr:row>97</xdr:row>
      <xdr:rowOff>86204</xdr:rowOff>
    </xdr:to>
    <xdr:sp macro="" textlink="">
      <xdr:nvSpPr>
        <xdr:cNvPr id="484" name="楕円 483"/>
        <xdr:cNvSpPr/>
      </xdr:nvSpPr>
      <xdr:spPr>
        <a:xfrm>
          <a:off x="10426700" y="1661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134481</xdr:rowOff>
    </xdr:from>
    <xdr:ext cx="534377" cy="259045"/>
    <xdr:sp macro="" textlink="">
      <xdr:nvSpPr>
        <xdr:cNvPr id="485" name="土木費該当値テキスト"/>
        <xdr:cNvSpPr txBox="1"/>
      </xdr:nvSpPr>
      <xdr:spPr>
        <a:xfrm>
          <a:off x="10528300" y="1659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65725</xdr:rowOff>
    </xdr:from>
    <xdr:to>
      <xdr:col>50</xdr:col>
      <xdr:colOff>165100</xdr:colOff>
      <xdr:row>97</xdr:row>
      <xdr:rowOff>167325</xdr:rowOff>
    </xdr:to>
    <xdr:sp macro="" textlink="">
      <xdr:nvSpPr>
        <xdr:cNvPr id="486" name="楕円 485"/>
        <xdr:cNvSpPr/>
      </xdr:nvSpPr>
      <xdr:spPr>
        <a:xfrm>
          <a:off x="9588500" y="1669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158452</xdr:rowOff>
    </xdr:from>
    <xdr:ext cx="534377" cy="259045"/>
    <xdr:sp macro="" textlink="">
      <xdr:nvSpPr>
        <xdr:cNvPr id="487" name="テキスト ボックス 486"/>
        <xdr:cNvSpPr txBox="1"/>
      </xdr:nvSpPr>
      <xdr:spPr>
        <a:xfrm>
          <a:off x="9372111" y="1678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78972</xdr:rowOff>
    </xdr:from>
    <xdr:to>
      <xdr:col>46</xdr:col>
      <xdr:colOff>38100</xdr:colOff>
      <xdr:row>98</xdr:row>
      <xdr:rowOff>9122</xdr:rowOff>
    </xdr:to>
    <xdr:sp macro="" textlink="">
      <xdr:nvSpPr>
        <xdr:cNvPr id="488" name="楕円 487"/>
        <xdr:cNvSpPr/>
      </xdr:nvSpPr>
      <xdr:spPr>
        <a:xfrm>
          <a:off x="8699500" y="1670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249</xdr:rowOff>
    </xdr:from>
    <xdr:ext cx="534377" cy="259045"/>
    <xdr:sp macro="" textlink="">
      <xdr:nvSpPr>
        <xdr:cNvPr id="489" name="テキスト ボックス 488"/>
        <xdr:cNvSpPr txBox="1"/>
      </xdr:nvSpPr>
      <xdr:spPr>
        <a:xfrm>
          <a:off x="8483111" y="1680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46293</xdr:rowOff>
    </xdr:from>
    <xdr:to>
      <xdr:col>41</xdr:col>
      <xdr:colOff>101600</xdr:colOff>
      <xdr:row>97</xdr:row>
      <xdr:rowOff>147893</xdr:rowOff>
    </xdr:to>
    <xdr:sp macro="" textlink="">
      <xdr:nvSpPr>
        <xdr:cNvPr id="490" name="楕円 489"/>
        <xdr:cNvSpPr/>
      </xdr:nvSpPr>
      <xdr:spPr>
        <a:xfrm>
          <a:off x="7810500" y="1667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139020</xdr:rowOff>
    </xdr:from>
    <xdr:ext cx="534377" cy="259045"/>
    <xdr:sp macro="" textlink="">
      <xdr:nvSpPr>
        <xdr:cNvPr id="491" name="テキスト ボックス 490"/>
        <xdr:cNvSpPr txBox="1"/>
      </xdr:nvSpPr>
      <xdr:spPr>
        <a:xfrm>
          <a:off x="7594111" y="167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73605</xdr:rowOff>
    </xdr:from>
    <xdr:to>
      <xdr:col>36</xdr:col>
      <xdr:colOff>165100</xdr:colOff>
      <xdr:row>98</xdr:row>
      <xdr:rowOff>3755</xdr:rowOff>
    </xdr:to>
    <xdr:sp macro="" textlink="">
      <xdr:nvSpPr>
        <xdr:cNvPr id="492" name="楕円 491"/>
        <xdr:cNvSpPr/>
      </xdr:nvSpPr>
      <xdr:spPr>
        <a:xfrm>
          <a:off x="6921500" y="167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166332</xdr:rowOff>
    </xdr:from>
    <xdr:ext cx="534377" cy="259045"/>
    <xdr:sp macro="" textlink="">
      <xdr:nvSpPr>
        <xdr:cNvPr id="493" name="テキスト ボックス 492"/>
        <xdr:cNvSpPr txBox="1"/>
      </xdr:nvSpPr>
      <xdr:spPr>
        <a:xfrm>
          <a:off x="6705111" y="1679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12827</xdr:rowOff>
    </xdr:from>
    <xdr:to>
      <xdr:col>85</xdr:col>
      <xdr:colOff>127000</xdr:colOff>
      <xdr:row>37</xdr:row>
      <xdr:rowOff>39288</xdr:rowOff>
    </xdr:to>
    <xdr:cxnSp macro="">
      <xdr:nvCxnSpPr>
        <xdr:cNvPr id="522" name="直線コネクタ 521"/>
        <xdr:cNvCxnSpPr/>
      </xdr:nvCxnSpPr>
      <xdr:spPr>
        <a:xfrm>
          <a:off x="15481300" y="6356477"/>
          <a:ext cx="838200" cy="2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23" name="消防費平均値テキスト"/>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2997</xdr:rowOff>
    </xdr:from>
    <xdr:to>
      <xdr:col>81</xdr:col>
      <xdr:colOff>50800</xdr:colOff>
      <xdr:row>37</xdr:row>
      <xdr:rowOff>12827</xdr:rowOff>
    </xdr:to>
    <xdr:cxnSp macro="">
      <xdr:nvCxnSpPr>
        <xdr:cNvPr id="525" name="直線コネクタ 524"/>
        <xdr:cNvCxnSpPr/>
      </xdr:nvCxnSpPr>
      <xdr:spPr>
        <a:xfrm>
          <a:off x="14592300" y="6346647"/>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97845</xdr:rowOff>
    </xdr:from>
    <xdr:ext cx="534377" cy="259045"/>
    <xdr:sp macro="" textlink="">
      <xdr:nvSpPr>
        <xdr:cNvPr id="527" name="テキスト ボックス 526"/>
        <xdr:cNvSpPr txBox="1"/>
      </xdr:nvSpPr>
      <xdr:spPr>
        <a:xfrm>
          <a:off x="15214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2997</xdr:rowOff>
    </xdr:from>
    <xdr:to>
      <xdr:col>76</xdr:col>
      <xdr:colOff>114300</xdr:colOff>
      <xdr:row>37</xdr:row>
      <xdr:rowOff>78321</xdr:rowOff>
    </xdr:to>
    <xdr:cxnSp macro="">
      <xdr:nvCxnSpPr>
        <xdr:cNvPr id="528" name="直線コネクタ 527"/>
        <xdr:cNvCxnSpPr/>
      </xdr:nvCxnSpPr>
      <xdr:spPr>
        <a:xfrm flipV="1">
          <a:off x="13703300" y="6346647"/>
          <a:ext cx="889000" cy="7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30" name="テキスト ボックス 529"/>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155873</xdr:rowOff>
    </xdr:from>
    <xdr:to>
      <xdr:col>71</xdr:col>
      <xdr:colOff>177800</xdr:colOff>
      <xdr:row>37</xdr:row>
      <xdr:rowOff>78321</xdr:rowOff>
    </xdr:to>
    <xdr:cxnSp macro="">
      <xdr:nvCxnSpPr>
        <xdr:cNvPr id="531" name="直線コネクタ 530"/>
        <xdr:cNvCxnSpPr/>
      </xdr:nvCxnSpPr>
      <xdr:spPr>
        <a:xfrm>
          <a:off x="12814300" y="6328073"/>
          <a:ext cx="889000" cy="9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124553</xdr:rowOff>
    </xdr:from>
    <xdr:ext cx="534377" cy="259045"/>
    <xdr:sp macro="" textlink="">
      <xdr:nvSpPr>
        <xdr:cNvPr id="533" name="テキスト ボックス 532"/>
        <xdr:cNvSpPr txBox="1"/>
      </xdr:nvSpPr>
      <xdr:spPr>
        <a:xfrm>
          <a:off x="13436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114781</xdr:rowOff>
    </xdr:from>
    <xdr:ext cx="534377" cy="259045"/>
    <xdr:sp macro="" textlink="">
      <xdr:nvSpPr>
        <xdr:cNvPr id="535" name="テキスト ボックス 534"/>
        <xdr:cNvSpPr txBox="1"/>
      </xdr:nvSpPr>
      <xdr:spPr>
        <a:xfrm>
          <a:off x="12547111" y="64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159938</xdr:rowOff>
    </xdr:from>
    <xdr:to>
      <xdr:col>85</xdr:col>
      <xdr:colOff>177800</xdr:colOff>
      <xdr:row>37</xdr:row>
      <xdr:rowOff>90088</xdr:rowOff>
    </xdr:to>
    <xdr:sp macro="" textlink="">
      <xdr:nvSpPr>
        <xdr:cNvPr id="541" name="楕円 540"/>
        <xdr:cNvSpPr/>
      </xdr:nvSpPr>
      <xdr:spPr>
        <a:xfrm>
          <a:off x="16268700" y="63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11365</xdr:rowOff>
    </xdr:from>
    <xdr:ext cx="534377" cy="259045"/>
    <xdr:sp macro="" textlink="">
      <xdr:nvSpPr>
        <xdr:cNvPr id="542" name="消防費該当値テキスト"/>
        <xdr:cNvSpPr txBox="1"/>
      </xdr:nvSpPr>
      <xdr:spPr>
        <a:xfrm>
          <a:off x="16370300" y="618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133477</xdr:rowOff>
    </xdr:from>
    <xdr:to>
      <xdr:col>81</xdr:col>
      <xdr:colOff>101600</xdr:colOff>
      <xdr:row>37</xdr:row>
      <xdr:rowOff>63627</xdr:rowOff>
    </xdr:to>
    <xdr:sp macro="" textlink="">
      <xdr:nvSpPr>
        <xdr:cNvPr id="543" name="楕円 542"/>
        <xdr:cNvSpPr/>
      </xdr:nvSpPr>
      <xdr:spPr>
        <a:xfrm>
          <a:off x="15430500" y="630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80154</xdr:rowOff>
    </xdr:from>
    <xdr:ext cx="534377" cy="259045"/>
    <xdr:sp macro="" textlink="">
      <xdr:nvSpPr>
        <xdr:cNvPr id="544" name="テキスト ボックス 543"/>
        <xdr:cNvSpPr txBox="1"/>
      </xdr:nvSpPr>
      <xdr:spPr>
        <a:xfrm>
          <a:off x="15214111" y="60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123647</xdr:rowOff>
    </xdr:from>
    <xdr:to>
      <xdr:col>76</xdr:col>
      <xdr:colOff>165100</xdr:colOff>
      <xdr:row>37</xdr:row>
      <xdr:rowOff>53797</xdr:rowOff>
    </xdr:to>
    <xdr:sp macro="" textlink="">
      <xdr:nvSpPr>
        <xdr:cNvPr id="545" name="楕円 544"/>
        <xdr:cNvSpPr/>
      </xdr:nvSpPr>
      <xdr:spPr>
        <a:xfrm>
          <a:off x="14541500" y="62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70324</xdr:rowOff>
    </xdr:from>
    <xdr:ext cx="534377" cy="259045"/>
    <xdr:sp macro="" textlink="">
      <xdr:nvSpPr>
        <xdr:cNvPr id="546" name="テキスト ボックス 545"/>
        <xdr:cNvSpPr txBox="1"/>
      </xdr:nvSpPr>
      <xdr:spPr>
        <a:xfrm>
          <a:off x="14325111" y="607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27521</xdr:rowOff>
    </xdr:from>
    <xdr:to>
      <xdr:col>72</xdr:col>
      <xdr:colOff>38100</xdr:colOff>
      <xdr:row>37</xdr:row>
      <xdr:rowOff>129121</xdr:rowOff>
    </xdr:to>
    <xdr:sp macro="" textlink="">
      <xdr:nvSpPr>
        <xdr:cNvPr id="547" name="楕円 546"/>
        <xdr:cNvSpPr/>
      </xdr:nvSpPr>
      <xdr:spPr>
        <a:xfrm>
          <a:off x="13652500" y="637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145648</xdr:rowOff>
    </xdr:from>
    <xdr:ext cx="534377" cy="259045"/>
    <xdr:sp macro="" textlink="">
      <xdr:nvSpPr>
        <xdr:cNvPr id="548" name="テキスト ボックス 547"/>
        <xdr:cNvSpPr txBox="1"/>
      </xdr:nvSpPr>
      <xdr:spPr>
        <a:xfrm>
          <a:off x="13436111" y="614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105073</xdr:rowOff>
    </xdr:from>
    <xdr:to>
      <xdr:col>67</xdr:col>
      <xdr:colOff>101600</xdr:colOff>
      <xdr:row>37</xdr:row>
      <xdr:rowOff>35223</xdr:rowOff>
    </xdr:to>
    <xdr:sp macro="" textlink="">
      <xdr:nvSpPr>
        <xdr:cNvPr id="549" name="楕円 548"/>
        <xdr:cNvSpPr/>
      </xdr:nvSpPr>
      <xdr:spPr>
        <a:xfrm>
          <a:off x="12763500" y="627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51750</xdr:rowOff>
    </xdr:from>
    <xdr:ext cx="534377" cy="259045"/>
    <xdr:sp macro="" textlink="">
      <xdr:nvSpPr>
        <xdr:cNvPr id="550" name="テキスト ボックス 549"/>
        <xdr:cNvSpPr txBox="1"/>
      </xdr:nvSpPr>
      <xdr:spPr>
        <a:xfrm>
          <a:off x="12547111" y="605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125213</xdr:rowOff>
    </xdr:from>
    <xdr:to>
      <xdr:col>85</xdr:col>
      <xdr:colOff>127000</xdr:colOff>
      <xdr:row>58</xdr:row>
      <xdr:rowOff>1412</xdr:rowOff>
    </xdr:to>
    <xdr:cxnSp macro="">
      <xdr:nvCxnSpPr>
        <xdr:cNvPr id="584" name="直線コネクタ 583"/>
        <xdr:cNvCxnSpPr/>
      </xdr:nvCxnSpPr>
      <xdr:spPr>
        <a:xfrm flipV="1">
          <a:off x="15481300" y="9726413"/>
          <a:ext cx="838200" cy="21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5" name="教育費平均値テキスト"/>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1412</xdr:rowOff>
    </xdr:from>
    <xdr:to>
      <xdr:col>81</xdr:col>
      <xdr:colOff>50800</xdr:colOff>
      <xdr:row>58</xdr:row>
      <xdr:rowOff>49674</xdr:rowOff>
    </xdr:to>
    <xdr:cxnSp macro="">
      <xdr:nvCxnSpPr>
        <xdr:cNvPr id="587" name="直線コネクタ 586"/>
        <xdr:cNvCxnSpPr/>
      </xdr:nvCxnSpPr>
      <xdr:spPr>
        <a:xfrm flipV="1">
          <a:off x="14592300" y="9945512"/>
          <a:ext cx="889000" cy="4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46745</xdr:rowOff>
    </xdr:from>
    <xdr:to>
      <xdr:col>76</xdr:col>
      <xdr:colOff>114300</xdr:colOff>
      <xdr:row>58</xdr:row>
      <xdr:rowOff>49674</xdr:rowOff>
    </xdr:to>
    <xdr:cxnSp macro="">
      <xdr:nvCxnSpPr>
        <xdr:cNvPr id="590" name="直線コネクタ 589"/>
        <xdr:cNvCxnSpPr/>
      </xdr:nvCxnSpPr>
      <xdr:spPr>
        <a:xfrm>
          <a:off x="13703300" y="9305045"/>
          <a:ext cx="889000" cy="68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46745</xdr:rowOff>
    </xdr:from>
    <xdr:to>
      <xdr:col>71</xdr:col>
      <xdr:colOff>177800</xdr:colOff>
      <xdr:row>58</xdr:row>
      <xdr:rowOff>28401</xdr:rowOff>
    </xdr:to>
    <xdr:cxnSp macro="">
      <xdr:nvCxnSpPr>
        <xdr:cNvPr id="593" name="直線コネクタ 592"/>
        <xdr:cNvCxnSpPr/>
      </xdr:nvCxnSpPr>
      <xdr:spPr>
        <a:xfrm flipV="1">
          <a:off x="12814300" y="9305045"/>
          <a:ext cx="889000" cy="66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123534</xdr:rowOff>
    </xdr:from>
    <xdr:ext cx="534377" cy="259045"/>
    <xdr:sp macro="" textlink="">
      <xdr:nvSpPr>
        <xdr:cNvPr id="595" name="テキスト ボックス 594"/>
        <xdr:cNvSpPr txBox="1"/>
      </xdr:nvSpPr>
      <xdr:spPr>
        <a:xfrm>
          <a:off x="13436111" y="98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74413</xdr:rowOff>
    </xdr:from>
    <xdr:to>
      <xdr:col>85</xdr:col>
      <xdr:colOff>177800</xdr:colOff>
      <xdr:row>57</xdr:row>
      <xdr:rowOff>4563</xdr:rowOff>
    </xdr:to>
    <xdr:sp macro="" textlink="">
      <xdr:nvSpPr>
        <xdr:cNvPr id="603" name="楕円 602"/>
        <xdr:cNvSpPr/>
      </xdr:nvSpPr>
      <xdr:spPr>
        <a:xfrm>
          <a:off x="16268700" y="96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97290</xdr:rowOff>
    </xdr:from>
    <xdr:ext cx="534377" cy="259045"/>
    <xdr:sp macro="" textlink="">
      <xdr:nvSpPr>
        <xdr:cNvPr id="604" name="教育費該当値テキスト"/>
        <xdr:cNvSpPr txBox="1"/>
      </xdr:nvSpPr>
      <xdr:spPr>
        <a:xfrm>
          <a:off x="16370300" y="952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122062</xdr:rowOff>
    </xdr:from>
    <xdr:to>
      <xdr:col>81</xdr:col>
      <xdr:colOff>101600</xdr:colOff>
      <xdr:row>58</xdr:row>
      <xdr:rowOff>52212</xdr:rowOff>
    </xdr:to>
    <xdr:sp macro="" textlink="">
      <xdr:nvSpPr>
        <xdr:cNvPr id="605" name="楕円 604"/>
        <xdr:cNvSpPr/>
      </xdr:nvSpPr>
      <xdr:spPr>
        <a:xfrm>
          <a:off x="15430500" y="989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43339</xdr:rowOff>
    </xdr:from>
    <xdr:ext cx="534377" cy="259045"/>
    <xdr:sp macro="" textlink="">
      <xdr:nvSpPr>
        <xdr:cNvPr id="606" name="テキスト ボックス 605"/>
        <xdr:cNvSpPr txBox="1"/>
      </xdr:nvSpPr>
      <xdr:spPr>
        <a:xfrm>
          <a:off x="15214111" y="998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170324</xdr:rowOff>
    </xdr:from>
    <xdr:to>
      <xdr:col>76</xdr:col>
      <xdr:colOff>165100</xdr:colOff>
      <xdr:row>58</xdr:row>
      <xdr:rowOff>100474</xdr:rowOff>
    </xdr:to>
    <xdr:sp macro="" textlink="">
      <xdr:nvSpPr>
        <xdr:cNvPr id="607" name="楕円 606"/>
        <xdr:cNvSpPr/>
      </xdr:nvSpPr>
      <xdr:spPr>
        <a:xfrm>
          <a:off x="14541500" y="99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91601</xdr:rowOff>
    </xdr:from>
    <xdr:ext cx="534377" cy="259045"/>
    <xdr:sp macro="" textlink="">
      <xdr:nvSpPr>
        <xdr:cNvPr id="608" name="テキスト ボックス 607"/>
        <xdr:cNvSpPr txBox="1"/>
      </xdr:nvSpPr>
      <xdr:spPr>
        <a:xfrm>
          <a:off x="14325111" y="100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167395</xdr:rowOff>
    </xdr:from>
    <xdr:to>
      <xdr:col>72</xdr:col>
      <xdr:colOff>38100</xdr:colOff>
      <xdr:row>54</xdr:row>
      <xdr:rowOff>97545</xdr:rowOff>
    </xdr:to>
    <xdr:sp macro="" textlink="">
      <xdr:nvSpPr>
        <xdr:cNvPr id="609" name="楕円 608"/>
        <xdr:cNvSpPr/>
      </xdr:nvSpPr>
      <xdr:spPr>
        <a:xfrm>
          <a:off x="13652500" y="92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114072</xdr:rowOff>
    </xdr:from>
    <xdr:ext cx="534377" cy="259045"/>
    <xdr:sp macro="" textlink="">
      <xdr:nvSpPr>
        <xdr:cNvPr id="610" name="テキスト ボックス 609"/>
        <xdr:cNvSpPr txBox="1"/>
      </xdr:nvSpPr>
      <xdr:spPr>
        <a:xfrm>
          <a:off x="13436111" y="902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149051</xdr:rowOff>
    </xdr:from>
    <xdr:to>
      <xdr:col>67</xdr:col>
      <xdr:colOff>101600</xdr:colOff>
      <xdr:row>58</xdr:row>
      <xdr:rowOff>79201</xdr:rowOff>
    </xdr:to>
    <xdr:sp macro="" textlink="">
      <xdr:nvSpPr>
        <xdr:cNvPr id="611" name="楕円 610"/>
        <xdr:cNvSpPr/>
      </xdr:nvSpPr>
      <xdr:spPr>
        <a:xfrm>
          <a:off x="12763500" y="992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70328</xdr:rowOff>
    </xdr:from>
    <xdr:ext cx="534377" cy="259045"/>
    <xdr:sp macro="" textlink="">
      <xdr:nvSpPr>
        <xdr:cNvPr id="612" name="テキスト ボックス 611"/>
        <xdr:cNvSpPr txBox="1"/>
      </xdr:nvSpPr>
      <xdr:spPr>
        <a:xfrm>
          <a:off x="12547111" y="1001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1" name="直線コネクタ 64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4" name="直線コネクタ 64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7" name="直線コネクタ 64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0" name="直線コネクタ 64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1" name="災害復旧費該当値テキスト"/>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4" name="楕円 66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5" name="テキスト ボックス 66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7" name="テキスト ボックス 66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140402</xdr:rowOff>
    </xdr:from>
    <xdr:to>
      <xdr:col>85</xdr:col>
      <xdr:colOff>127000</xdr:colOff>
      <xdr:row>97</xdr:row>
      <xdr:rowOff>166348</xdr:rowOff>
    </xdr:to>
    <xdr:cxnSp macro="">
      <xdr:nvCxnSpPr>
        <xdr:cNvPr id="700" name="直線コネクタ 699"/>
        <xdr:cNvCxnSpPr/>
      </xdr:nvCxnSpPr>
      <xdr:spPr>
        <a:xfrm flipV="1">
          <a:off x="15481300" y="16771052"/>
          <a:ext cx="8382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163131</xdr:rowOff>
    </xdr:from>
    <xdr:to>
      <xdr:col>81</xdr:col>
      <xdr:colOff>50800</xdr:colOff>
      <xdr:row>97</xdr:row>
      <xdr:rowOff>166348</xdr:rowOff>
    </xdr:to>
    <xdr:cxnSp macro="">
      <xdr:nvCxnSpPr>
        <xdr:cNvPr id="703" name="直線コネクタ 702"/>
        <xdr:cNvCxnSpPr/>
      </xdr:nvCxnSpPr>
      <xdr:spPr>
        <a:xfrm>
          <a:off x="14592300" y="1679378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163131</xdr:rowOff>
    </xdr:from>
    <xdr:to>
      <xdr:col>76</xdr:col>
      <xdr:colOff>114300</xdr:colOff>
      <xdr:row>97</xdr:row>
      <xdr:rowOff>163246</xdr:rowOff>
    </xdr:to>
    <xdr:cxnSp macro="">
      <xdr:nvCxnSpPr>
        <xdr:cNvPr id="706" name="直線コネクタ 705"/>
        <xdr:cNvCxnSpPr/>
      </xdr:nvCxnSpPr>
      <xdr:spPr>
        <a:xfrm flipV="1">
          <a:off x="13703300" y="1679378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163246</xdr:rowOff>
    </xdr:from>
    <xdr:to>
      <xdr:col>71</xdr:col>
      <xdr:colOff>177800</xdr:colOff>
      <xdr:row>98</xdr:row>
      <xdr:rowOff>14460</xdr:rowOff>
    </xdr:to>
    <xdr:cxnSp macro="">
      <xdr:nvCxnSpPr>
        <xdr:cNvPr id="709" name="直線コネクタ 708"/>
        <xdr:cNvCxnSpPr/>
      </xdr:nvCxnSpPr>
      <xdr:spPr>
        <a:xfrm flipV="1">
          <a:off x="12814300" y="16793896"/>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89602</xdr:rowOff>
    </xdr:from>
    <xdr:to>
      <xdr:col>85</xdr:col>
      <xdr:colOff>177800</xdr:colOff>
      <xdr:row>98</xdr:row>
      <xdr:rowOff>19752</xdr:rowOff>
    </xdr:to>
    <xdr:sp macro="" textlink="">
      <xdr:nvSpPr>
        <xdr:cNvPr id="719" name="楕円 718"/>
        <xdr:cNvSpPr/>
      </xdr:nvSpPr>
      <xdr:spPr>
        <a:xfrm>
          <a:off x="16268700" y="1672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4529</xdr:rowOff>
    </xdr:from>
    <xdr:ext cx="534377" cy="259045"/>
    <xdr:sp macro="" textlink="">
      <xdr:nvSpPr>
        <xdr:cNvPr id="720" name="公債費該当値テキスト"/>
        <xdr:cNvSpPr txBox="1"/>
      </xdr:nvSpPr>
      <xdr:spPr>
        <a:xfrm>
          <a:off x="16370300" y="1663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115548</xdr:rowOff>
    </xdr:from>
    <xdr:to>
      <xdr:col>81</xdr:col>
      <xdr:colOff>101600</xdr:colOff>
      <xdr:row>98</xdr:row>
      <xdr:rowOff>45698</xdr:rowOff>
    </xdr:to>
    <xdr:sp macro="" textlink="">
      <xdr:nvSpPr>
        <xdr:cNvPr id="721" name="楕円 720"/>
        <xdr:cNvSpPr/>
      </xdr:nvSpPr>
      <xdr:spPr>
        <a:xfrm>
          <a:off x="15430500" y="1674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36825</xdr:rowOff>
    </xdr:from>
    <xdr:ext cx="534377" cy="259045"/>
    <xdr:sp macro="" textlink="">
      <xdr:nvSpPr>
        <xdr:cNvPr id="722" name="テキスト ボックス 721"/>
        <xdr:cNvSpPr txBox="1"/>
      </xdr:nvSpPr>
      <xdr:spPr>
        <a:xfrm>
          <a:off x="15214111" y="1683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112331</xdr:rowOff>
    </xdr:from>
    <xdr:to>
      <xdr:col>76</xdr:col>
      <xdr:colOff>165100</xdr:colOff>
      <xdr:row>98</xdr:row>
      <xdr:rowOff>42481</xdr:rowOff>
    </xdr:to>
    <xdr:sp macro="" textlink="">
      <xdr:nvSpPr>
        <xdr:cNvPr id="723" name="楕円 722"/>
        <xdr:cNvSpPr/>
      </xdr:nvSpPr>
      <xdr:spPr>
        <a:xfrm>
          <a:off x="14541500" y="167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33608</xdr:rowOff>
    </xdr:from>
    <xdr:ext cx="534377" cy="259045"/>
    <xdr:sp macro="" textlink="">
      <xdr:nvSpPr>
        <xdr:cNvPr id="724" name="テキスト ボックス 723"/>
        <xdr:cNvSpPr txBox="1"/>
      </xdr:nvSpPr>
      <xdr:spPr>
        <a:xfrm>
          <a:off x="14325111" y="1683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112446</xdr:rowOff>
    </xdr:from>
    <xdr:to>
      <xdr:col>72</xdr:col>
      <xdr:colOff>38100</xdr:colOff>
      <xdr:row>98</xdr:row>
      <xdr:rowOff>42596</xdr:rowOff>
    </xdr:to>
    <xdr:sp macro="" textlink="">
      <xdr:nvSpPr>
        <xdr:cNvPr id="725" name="楕円 724"/>
        <xdr:cNvSpPr/>
      </xdr:nvSpPr>
      <xdr:spPr>
        <a:xfrm>
          <a:off x="13652500" y="1674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33723</xdr:rowOff>
    </xdr:from>
    <xdr:ext cx="534377" cy="259045"/>
    <xdr:sp macro="" textlink="">
      <xdr:nvSpPr>
        <xdr:cNvPr id="726" name="テキスト ボックス 725"/>
        <xdr:cNvSpPr txBox="1"/>
      </xdr:nvSpPr>
      <xdr:spPr>
        <a:xfrm>
          <a:off x="13436111" y="1683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135110</xdr:rowOff>
    </xdr:from>
    <xdr:to>
      <xdr:col>67</xdr:col>
      <xdr:colOff>101600</xdr:colOff>
      <xdr:row>98</xdr:row>
      <xdr:rowOff>65260</xdr:rowOff>
    </xdr:to>
    <xdr:sp macro="" textlink="">
      <xdr:nvSpPr>
        <xdr:cNvPr id="727" name="楕円 726"/>
        <xdr:cNvSpPr/>
      </xdr:nvSpPr>
      <xdr:spPr>
        <a:xfrm>
          <a:off x="12763500" y="1676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56387</xdr:rowOff>
    </xdr:from>
    <xdr:ext cx="534377" cy="259045"/>
    <xdr:sp macro="" textlink="">
      <xdr:nvSpPr>
        <xdr:cNvPr id="728" name="テキスト ボックス 727"/>
        <xdr:cNvSpPr txBox="1"/>
      </xdr:nvSpPr>
      <xdr:spPr>
        <a:xfrm>
          <a:off x="12547111" y="1685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特別定額給付金給付事業の実施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を受け、住民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人当たりコストが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費は、全国、県平均を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下回ったが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小中学校の体育館空調設置工事及び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スクール構想による事業実施により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した。衛生費は、類似団体、県平均を上回っているが、新ごみ処理施設の完成まで恒常的に発生する、可燃ごみ運搬処理業務に係る経費が住民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人当たりコストを増加させる要因となっており、今後も新ごみ処理施設建設に係る経費の増加が見込まれる。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費は、全国、県平均を下回ったが、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厚八橋架替事業・名鉄岐南駅北踏切拡幅事業の実施により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人当たりコストが増加した。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標準財政規模に占める財政調整基金の割合は、一般的な目安とされる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％の範囲内である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13.49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となっている。実質収支額は黒字を確保しているが、実質単年度収支については、財政調整基金からの繰入金と前年度の繰越金に頼っているため、赤字となった。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各会計において実質収支額は黒字となっており、連結の実質赤字額はない。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今後においても、個々の会計において健全な状態を維持できるように努める。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近年、地方債の発行抑制に伴い、実質公債費比率は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低い水準で推移していた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が、新総合調理センター建設事業の償還が開始し実質公債費比率の分子が増加</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今後についても、北小学校大規模改修事業、総合健康福祉センター改修事業に伴い発行した地方債の償還開始により元利償還金が増加し、実質公債費比率の分子が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増加することが見込まれる。引き続き事業の精査により地方債の新規発行の抑制に努める。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該当なし</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年度以降、大規模な普通建設事業を実施してきたため、多額の地方債を発行したが、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償還年数を短く設定したことにより元金の償還額も大きく</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地方債の現在高は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微減</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公共施設建設事業基金の取り崩しにより充当可能財源等も同様に減少し、充当可能財源等が将来負担額を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回った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め、将来負担比率は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地方債の発行を抑え、充当可能基金の取り崩しに依存しない健全財政運営に努める。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岐阜県岐南町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決算余剰金及び基金利息により公共施設建設事業基金に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百万円積み立てた一方、町民運動場再整備工事、町道整備改良事業などの普通建設事業のため、公共施設建設事業基金を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百万円取り崩し、また、臨時的な町単独事業に充てるため財政調整基金から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中長期的には減少が見込まれることと、災害等の不測の事態への対応や公共施設の老朽化対策等に備え、決算余剰金を積極的に積み立てる。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公共施設建設事業基金　：　公共施設の建設及び整備事業の資金に充てる。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地域創生福祉振興基金　：　個性的で魅力あるふるさとづくり事業を推進し、町民の地域における福祉活動の促進、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快適な生活環境の形成を図る。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　　　　　：　社会福祉についての関心と理解を深め、福祉事業を実施するための資金に充てる。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公共施設建設事業基金　：　町民運動場再整備工事、町道整備改良事業などの普通建設事業のため、公共施設建設事業基金を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公共施設建設事業基金　：　公共施設の老朽化対策経費に充てるため、条例で定める義務的積立額の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百万円に加え、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決算余剰金を可能な限り積み立てる。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臨時的な町単独事業が多く、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中長期的には減少が見込まれることと、災害等の不測の事態への対応に備え、決算余剰金を可能な限り積み立て、基金残高が標準財政規模の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を下回らないように確保していく。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基金利息の積み立てによる増加。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年度予算において町債の償還に充てるため取り崩す計画がある。新総合調理センター建設事業債の償還が実施される令和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年度が償還のピークとなるが、そのほかにも多くの普通建設事業に係る町債の償還が予定され、そのために取り崩す計画を立てる可能性もある。それに備え、令和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年度以降は決算余剰金を可能な限り積み立てる。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12105755</v>
      </c>
      <c r="BO4" s="395"/>
      <c r="BP4" s="395"/>
      <c r="BQ4" s="395"/>
      <c r="BR4" s="395"/>
      <c r="BS4" s="395"/>
      <c r="BT4" s="395"/>
      <c r="BU4" s="396"/>
      <c r="BV4" s="394">
        <v>8217044</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9.1</v>
      </c>
      <c r="CU4" s="401"/>
      <c r="CV4" s="401"/>
      <c r="CW4" s="401"/>
      <c r="CX4" s="401"/>
      <c r="CY4" s="401"/>
      <c r="CZ4" s="401"/>
      <c r="DA4" s="402"/>
      <c r="DB4" s="400">
        <v>7</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11604008</v>
      </c>
      <c r="BO5" s="432"/>
      <c r="BP5" s="432"/>
      <c r="BQ5" s="432"/>
      <c r="BR5" s="432"/>
      <c r="BS5" s="432"/>
      <c r="BT5" s="432"/>
      <c r="BU5" s="433"/>
      <c r="BV5" s="431">
        <v>7832548</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90.4</v>
      </c>
      <c r="CU5" s="429"/>
      <c r="CV5" s="429"/>
      <c r="CW5" s="429"/>
      <c r="CX5" s="429"/>
      <c r="CY5" s="429"/>
      <c r="CZ5" s="429"/>
      <c r="DA5" s="430"/>
      <c r="DB5" s="428">
        <v>89.5</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501747</v>
      </c>
      <c r="BO6" s="432"/>
      <c r="BP6" s="432"/>
      <c r="BQ6" s="432"/>
      <c r="BR6" s="432"/>
      <c r="BS6" s="432"/>
      <c r="BT6" s="432"/>
      <c r="BU6" s="433"/>
      <c r="BV6" s="431">
        <v>384496</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93.9</v>
      </c>
      <c r="CU6" s="469"/>
      <c r="CV6" s="469"/>
      <c r="CW6" s="469"/>
      <c r="CX6" s="469"/>
      <c r="CY6" s="469"/>
      <c r="CZ6" s="469"/>
      <c r="DA6" s="470"/>
      <c r="DB6" s="468">
        <v>93</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20447</v>
      </c>
      <c r="BO7" s="432"/>
      <c r="BP7" s="432"/>
      <c r="BQ7" s="432"/>
      <c r="BR7" s="432"/>
      <c r="BS7" s="432"/>
      <c r="BT7" s="432"/>
      <c r="BU7" s="433"/>
      <c r="BV7" s="431">
        <v>24482</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5308001</v>
      </c>
      <c r="CU7" s="432"/>
      <c r="CV7" s="432"/>
      <c r="CW7" s="432"/>
      <c r="CX7" s="432"/>
      <c r="CY7" s="432"/>
      <c r="CZ7" s="432"/>
      <c r="DA7" s="433"/>
      <c r="DB7" s="431">
        <v>5127273</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481300</v>
      </c>
      <c r="BO8" s="432"/>
      <c r="BP8" s="432"/>
      <c r="BQ8" s="432"/>
      <c r="BR8" s="432"/>
      <c r="BS8" s="432"/>
      <c r="BT8" s="432"/>
      <c r="BU8" s="433"/>
      <c r="BV8" s="431">
        <v>360014</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0.95</v>
      </c>
      <c r="CU8" s="472"/>
      <c r="CV8" s="472"/>
      <c r="CW8" s="472"/>
      <c r="CX8" s="472"/>
      <c r="CY8" s="472"/>
      <c r="CZ8" s="472"/>
      <c r="DA8" s="473"/>
      <c r="DB8" s="471">
        <v>0.96</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25881</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121286</v>
      </c>
      <c r="BO9" s="432"/>
      <c r="BP9" s="432"/>
      <c r="BQ9" s="432"/>
      <c r="BR9" s="432"/>
      <c r="BS9" s="432"/>
      <c r="BT9" s="432"/>
      <c r="BU9" s="433"/>
      <c r="BV9" s="431">
        <v>105142</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7.3</v>
      </c>
      <c r="CU9" s="429"/>
      <c r="CV9" s="429"/>
      <c r="CW9" s="429"/>
      <c r="CX9" s="429"/>
      <c r="CY9" s="429"/>
      <c r="CZ9" s="429"/>
      <c r="DA9" s="430"/>
      <c r="DB9" s="428">
        <v>7.4</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24622</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201700</v>
      </c>
      <c r="BO10" s="432"/>
      <c r="BP10" s="432"/>
      <c r="BQ10" s="432"/>
      <c r="BR10" s="432"/>
      <c r="BS10" s="432"/>
      <c r="BT10" s="432"/>
      <c r="BU10" s="433"/>
      <c r="BV10" s="431">
        <v>7200</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127</v>
      </c>
      <c r="AV11" s="464"/>
      <c r="AW11" s="464"/>
      <c r="AX11" s="464"/>
      <c r="AY11" s="465" t="s">
        <v>128</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129</v>
      </c>
      <c r="CE11" s="435"/>
      <c r="CF11" s="435"/>
      <c r="CG11" s="435"/>
      <c r="CH11" s="435"/>
      <c r="CI11" s="435"/>
      <c r="CJ11" s="435"/>
      <c r="CK11" s="435"/>
      <c r="CL11" s="435"/>
      <c r="CM11" s="435"/>
      <c r="CN11" s="435"/>
      <c r="CO11" s="435"/>
      <c r="CP11" s="435"/>
      <c r="CQ11" s="435"/>
      <c r="CR11" s="435"/>
      <c r="CS11" s="436"/>
      <c r="CT11" s="471" t="s">
        <v>130</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26123</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127</v>
      </c>
      <c r="AV12" s="464"/>
      <c r="AW12" s="464"/>
      <c r="AX12" s="464"/>
      <c r="AY12" s="465" t="s">
        <v>136</v>
      </c>
      <c r="AZ12" s="466"/>
      <c r="BA12" s="466"/>
      <c r="BB12" s="466"/>
      <c r="BC12" s="466"/>
      <c r="BD12" s="466"/>
      <c r="BE12" s="466"/>
      <c r="BF12" s="466"/>
      <c r="BG12" s="466"/>
      <c r="BH12" s="466"/>
      <c r="BI12" s="466"/>
      <c r="BJ12" s="466"/>
      <c r="BK12" s="466"/>
      <c r="BL12" s="466"/>
      <c r="BM12" s="467"/>
      <c r="BN12" s="431">
        <v>390000</v>
      </c>
      <c r="BO12" s="432"/>
      <c r="BP12" s="432"/>
      <c r="BQ12" s="432"/>
      <c r="BR12" s="432"/>
      <c r="BS12" s="432"/>
      <c r="BT12" s="432"/>
      <c r="BU12" s="433"/>
      <c r="BV12" s="431">
        <v>265000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130</v>
      </c>
      <c r="CU12" s="472"/>
      <c r="CV12" s="472"/>
      <c r="CW12" s="472"/>
      <c r="CX12" s="472"/>
      <c r="CY12" s="472"/>
      <c r="CZ12" s="472"/>
      <c r="DA12" s="473"/>
      <c r="DB12" s="471" t="s">
        <v>130</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25436</v>
      </c>
      <c r="S13" s="516"/>
      <c r="T13" s="516"/>
      <c r="U13" s="516"/>
      <c r="V13" s="517"/>
      <c r="W13" s="447" t="s">
        <v>139</v>
      </c>
      <c r="X13" s="448"/>
      <c r="Y13" s="448"/>
      <c r="Z13" s="448"/>
      <c r="AA13" s="448"/>
      <c r="AB13" s="438"/>
      <c r="AC13" s="482">
        <v>221</v>
      </c>
      <c r="AD13" s="483"/>
      <c r="AE13" s="483"/>
      <c r="AF13" s="483"/>
      <c r="AG13" s="525"/>
      <c r="AH13" s="482">
        <v>248</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-67014</v>
      </c>
      <c r="BO13" s="432"/>
      <c r="BP13" s="432"/>
      <c r="BQ13" s="432"/>
      <c r="BR13" s="432"/>
      <c r="BS13" s="432"/>
      <c r="BT13" s="432"/>
      <c r="BU13" s="433"/>
      <c r="BV13" s="431">
        <v>-152658</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4.5</v>
      </c>
      <c r="CU13" s="429"/>
      <c r="CV13" s="429"/>
      <c r="CW13" s="429"/>
      <c r="CX13" s="429"/>
      <c r="CY13" s="429"/>
      <c r="CZ13" s="429"/>
      <c r="DA13" s="430"/>
      <c r="DB13" s="428">
        <v>4.0999999999999996</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25923</v>
      </c>
      <c r="S14" s="516"/>
      <c r="T14" s="516"/>
      <c r="U14" s="516"/>
      <c r="V14" s="517"/>
      <c r="W14" s="421"/>
      <c r="X14" s="422"/>
      <c r="Y14" s="422"/>
      <c r="Z14" s="422"/>
      <c r="AA14" s="422"/>
      <c r="AB14" s="411"/>
      <c r="AC14" s="518">
        <v>1.9</v>
      </c>
      <c r="AD14" s="519"/>
      <c r="AE14" s="519"/>
      <c r="AF14" s="519"/>
      <c r="AG14" s="520"/>
      <c r="AH14" s="518">
        <v>2.1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8.1</v>
      </c>
      <c r="CU14" s="530"/>
      <c r="CV14" s="530"/>
      <c r="CW14" s="530"/>
      <c r="CX14" s="530"/>
      <c r="CY14" s="530"/>
      <c r="CZ14" s="530"/>
      <c r="DA14" s="531"/>
      <c r="DB14" s="529" t="s">
        <v>130</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138</v>
      </c>
      <c r="N15" s="523"/>
      <c r="O15" s="523"/>
      <c r="P15" s="523"/>
      <c r="Q15" s="524"/>
      <c r="R15" s="515">
        <v>25262</v>
      </c>
      <c r="S15" s="516"/>
      <c r="T15" s="516"/>
      <c r="U15" s="516"/>
      <c r="V15" s="517"/>
      <c r="W15" s="447" t="s">
        <v>146</v>
      </c>
      <c r="X15" s="448"/>
      <c r="Y15" s="448"/>
      <c r="Z15" s="448"/>
      <c r="AA15" s="448"/>
      <c r="AB15" s="438"/>
      <c r="AC15" s="482">
        <v>3651</v>
      </c>
      <c r="AD15" s="483"/>
      <c r="AE15" s="483"/>
      <c r="AF15" s="483"/>
      <c r="AG15" s="525"/>
      <c r="AH15" s="482">
        <v>3679</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3836416</v>
      </c>
      <c r="BO15" s="395"/>
      <c r="BP15" s="395"/>
      <c r="BQ15" s="395"/>
      <c r="BR15" s="395"/>
      <c r="BS15" s="395"/>
      <c r="BT15" s="395"/>
      <c r="BU15" s="396"/>
      <c r="BV15" s="394">
        <v>3644136</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30.6</v>
      </c>
      <c r="AD16" s="519"/>
      <c r="AE16" s="519"/>
      <c r="AF16" s="519"/>
      <c r="AG16" s="520"/>
      <c r="AH16" s="518">
        <v>30.9</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4037413</v>
      </c>
      <c r="BO16" s="432"/>
      <c r="BP16" s="432"/>
      <c r="BQ16" s="432"/>
      <c r="BR16" s="432"/>
      <c r="BS16" s="432"/>
      <c r="BT16" s="432"/>
      <c r="BU16" s="433"/>
      <c r="BV16" s="431">
        <v>3837518</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8059</v>
      </c>
      <c r="AD17" s="483"/>
      <c r="AE17" s="483"/>
      <c r="AF17" s="483"/>
      <c r="AG17" s="525"/>
      <c r="AH17" s="482">
        <v>7962</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4904922</v>
      </c>
      <c r="BO17" s="432"/>
      <c r="BP17" s="432"/>
      <c r="BQ17" s="432"/>
      <c r="BR17" s="432"/>
      <c r="BS17" s="432"/>
      <c r="BT17" s="432"/>
      <c r="BU17" s="433"/>
      <c r="BV17" s="431">
        <v>4688208</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7.91</v>
      </c>
      <c r="M18" s="547"/>
      <c r="N18" s="547"/>
      <c r="O18" s="547"/>
      <c r="P18" s="547"/>
      <c r="Q18" s="547"/>
      <c r="R18" s="548"/>
      <c r="S18" s="548"/>
      <c r="T18" s="548"/>
      <c r="U18" s="548"/>
      <c r="V18" s="549"/>
      <c r="W18" s="449"/>
      <c r="X18" s="450"/>
      <c r="Y18" s="450"/>
      <c r="Z18" s="450"/>
      <c r="AA18" s="450"/>
      <c r="AB18" s="441"/>
      <c r="AC18" s="550">
        <v>67.5</v>
      </c>
      <c r="AD18" s="551"/>
      <c r="AE18" s="551"/>
      <c r="AF18" s="551"/>
      <c r="AG18" s="552"/>
      <c r="AH18" s="550">
        <v>67</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4791994</v>
      </c>
      <c r="BO18" s="432"/>
      <c r="BP18" s="432"/>
      <c r="BQ18" s="432"/>
      <c r="BR18" s="432"/>
      <c r="BS18" s="432"/>
      <c r="BT18" s="432"/>
      <c r="BU18" s="433"/>
      <c r="BV18" s="431">
        <v>4659485</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3272</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6632937</v>
      </c>
      <c r="BO19" s="432"/>
      <c r="BP19" s="432"/>
      <c r="BQ19" s="432"/>
      <c r="BR19" s="432"/>
      <c r="BS19" s="432"/>
      <c r="BT19" s="432"/>
      <c r="BU19" s="433"/>
      <c r="BV19" s="431">
        <v>5921130</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10585</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5137552</v>
      </c>
      <c r="BO23" s="432"/>
      <c r="BP23" s="432"/>
      <c r="BQ23" s="432"/>
      <c r="BR23" s="432"/>
      <c r="BS23" s="432"/>
      <c r="BT23" s="432"/>
      <c r="BU23" s="433"/>
      <c r="BV23" s="431">
        <v>5144460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7500</v>
      </c>
      <c r="R24" s="483"/>
      <c r="S24" s="483"/>
      <c r="T24" s="483"/>
      <c r="U24" s="483"/>
      <c r="V24" s="525"/>
      <c r="W24" s="584"/>
      <c r="X24" s="572"/>
      <c r="Y24" s="573"/>
      <c r="Z24" s="481" t="s">
        <v>170</v>
      </c>
      <c r="AA24" s="461"/>
      <c r="AB24" s="461"/>
      <c r="AC24" s="461"/>
      <c r="AD24" s="461"/>
      <c r="AE24" s="461"/>
      <c r="AF24" s="461"/>
      <c r="AG24" s="462"/>
      <c r="AH24" s="482">
        <v>122</v>
      </c>
      <c r="AI24" s="483"/>
      <c r="AJ24" s="483"/>
      <c r="AK24" s="483"/>
      <c r="AL24" s="525"/>
      <c r="AM24" s="482">
        <v>355752</v>
      </c>
      <c r="AN24" s="483"/>
      <c r="AO24" s="483"/>
      <c r="AP24" s="483"/>
      <c r="AQ24" s="483"/>
      <c r="AR24" s="525"/>
      <c r="AS24" s="482">
        <v>2916</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4682142</v>
      </c>
      <c r="BO24" s="432"/>
      <c r="BP24" s="432"/>
      <c r="BQ24" s="432"/>
      <c r="BR24" s="432"/>
      <c r="BS24" s="432"/>
      <c r="BT24" s="432"/>
      <c r="BU24" s="433"/>
      <c r="BV24" s="431">
        <v>4788118</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6400</v>
      </c>
      <c r="R25" s="483"/>
      <c r="S25" s="483"/>
      <c r="T25" s="483"/>
      <c r="U25" s="483"/>
      <c r="V25" s="525"/>
      <c r="W25" s="584"/>
      <c r="X25" s="572"/>
      <c r="Y25" s="573"/>
      <c r="Z25" s="481" t="s">
        <v>173</v>
      </c>
      <c r="AA25" s="461"/>
      <c r="AB25" s="461"/>
      <c r="AC25" s="461"/>
      <c r="AD25" s="461"/>
      <c r="AE25" s="461"/>
      <c r="AF25" s="461"/>
      <c r="AG25" s="462"/>
      <c r="AH25" s="482" t="s">
        <v>174</v>
      </c>
      <c r="AI25" s="483"/>
      <c r="AJ25" s="483"/>
      <c r="AK25" s="483"/>
      <c r="AL25" s="525"/>
      <c r="AM25" s="482" t="s">
        <v>175</v>
      </c>
      <c r="AN25" s="483"/>
      <c r="AO25" s="483"/>
      <c r="AP25" s="483"/>
      <c r="AQ25" s="483"/>
      <c r="AR25" s="525"/>
      <c r="AS25" s="482" t="s">
        <v>130</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540353</v>
      </c>
      <c r="BO25" s="395"/>
      <c r="BP25" s="395"/>
      <c r="BQ25" s="395"/>
      <c r="BR25" s="395"/>
      <c r="BS25" s="395"/>
      <c r="BT25" s="395"/>
      <c r="BU25" s="396"/>
      <c r="BV25" s="394">
        <v>480730</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61"/>
      <c r="G26" s="461"/>
      <c r="H26" s="461"/>
      <c r="I26" s="461"/>
      <c r="J26" s="461"/>
      <c r="K26" s="462"/>
      <c r="L26" s="482">
        <v>1</v>
      </c>
      <c r="M26" s="483"/>
      <c r="N26" s="483"/>
      <c r="O26" s="483"/>
      <c r="P26" s="525"/>
      <c r="Q26" s="482">
        <v>5650</v>
      </c>
      <c r="R26" s="483"/>
      <c r="S26" s="483"/>
      <c r="T26" s="483"/>
      <c r="U26" s="483"/>
      <c r="V26" s="525"/>
      <c r="W26" s="584"/>
      <c r="X26" s="572"/>
      <c r="Y26" s="573"/>
      <c r="Z26" s="481" t="s">
        <v>178</v>
      </c>
      <c r="AA26" s="594"/>
      <c r="AB26" s="594"/>
      <c r="AC26" s="594"/>
      <c r="AD26" s="594"/>
      <c r="AE26" s="594"/>
      <c r="AF26" s="594"/>
      <c r="AG26" s="595"/>
      <c r="AH26" s="482" t="s">
        <v>174</v>
      </c>
      <c r="AI26" s="483"/>
      <c r="AJ26" s="483"/>
      <c r="AK26" s="483"/>
      <c r="AL26" s="525"/>
      <c r="AM26" s="482" t="s">
        <v>174</v>
      </c>
      <c r="AN26" s="483"/>
      <c r="AO26" s="483"/>
      <c r="AP26" s="483"/>
      <c r="AQ26" s="483"/>
      <c r="AR26" s="525"/>
      <c r="AS26" s="482" t="s">
        <v>130</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174</v>
      </c>
      <c r="BO26" s="432"/>
      <c r="BP26" s="432"/>
      <c r="BQ26" s="432"/>
      <c r="BR26" s="432"/>
      <c r="BS26" s="432"/>
      <c r="BT26" s="432"/>
      <c r="BU26" s="433"/>
      <c r="BV26" s="431" t="s">
        <v>130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180</v>
      </c>
      <c r="F27" s="461"/>
      <c r="G27" s="461"/>
      <c r="H27" s="461"/>
      <c r="I27" s="461"/>
      <c r="J27" s="461"/>
      <c r="K27" s="462"/>
      <c r="L27" s="482">
        <v>1</v>
      </c>
      <c r="M27" s="483"/>
      <c r="N27" s="483"/>
      <c r="O27" s="483"/>
      <c r="P27" s="525"/>
      <c r="Q27" s="482">
        <v>3300</v>
      </c>
      <c r="R27" s="483"/>
      <c r="S27" s="483"/>
      <c r="T27" s="483"/>
      <c r="U27" s="483"/>
      <c r="V27" s="525"/>
      <c r="W27" s="584"/>
      <c r="X27" s="572"/>
      <c r="Y27" s="573"/>
      <c r="Z27" s="481" t="s">
        <v>181</v>
      </c>
      <c r="AA27" s="461"/>
      <c r="AB27" s="461"/>
      <c r="AC27" s="461"/>
      <c r="AD27" s="461"/>
      <c r="AE27" s="461"/>
      <c r="AF27" s="461"/>
      <c r="AG27" s="462"/>
      <c r="AH27" s="482">
        <v>6</v>
      </c>
      <c r="AI27" s="483"/>
      <c r="AJ27" s="483"/>
      <c r="AK27" s="483"/>
      <c r="AL27" s="525"/>
      <c r="AM27" s="482">
        <v>22806</v>
      </c>
      <c r="AN27" s="483"/>
      <c r="AO27" s="483"/>
      <c r="AP27" s="483"/>
      <c r="AQ27" s="483"/>
      <c r="AR27" s="525"/>
      <c r="AS27" s="482">
        <v>3801</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t="s">
        <v>174</v>
      </c>
      <c r="BO27" s="608"/>
      <c r="BP27" s="608"/>
      <c r="BQ27" s="608"/>
      <c r="BR27" s="608"/>
      <c r="BS27" s="608"/>
      <c r="BT27" s="608"/>
      <c r="BU27" s="609"/>
      <c r="BV27" s="607" t="s">
        <v>174</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183</v>
      </c>
      <c r="F28" s="461"/>
      <c r="G28" s="461"/>
      <c r="H28" s="461"/>
      <c r="I28" s="461"/>
      <c r="J28" s="461"/>
      <c r="K28" s="462"/>
      <c r="L28" s="482">
        <v>1</v>
      </c>
      <c r="M28" s="483"/>
      <c r="N28" s="483"/>
      <c r="O28" s="483"/>
      <c r="P28" s="525"/>
      <c r="Q28" s="482">
        <v>2700</v>
      </c>
      <c r="R28" s="483"/>
      <c r="S28" s="483"/>
      <c r="T28" s="483"/>
      <c r="U28" s="483"/>
      <c r="V28" s="525"/>
      <c r="W28" s="584"/>
      <c r="X28" s="572"/>
      <c r="Y28" s="573"/>
      <c r="Z28" s="481" t="s">
        <v>184</v>
      </c>
      <c r="AA28" s="461"/>
      <c r="AB28" s="461"/>
      <c r="AC28" s="461"/>
      <c r="AD28" s="461"/>
      <c r="AE28" s="461"/>
      <c r="AF28" s="461"/>
      <c r="AG28" s="462"/>
      <c r="AH28" s="482" t="s">
        <v>130</v>
      </c>
      <c r="AI28" s="483"/>
      <c r="AJ28" s="483"/>
      <c r="AK28" s="483"/>
      <c r="AL28" s="525"/>
      <c r="AM28" s="482" t="s">
        <v>174</v>
      </c>
      <c r="AN28" s="483"/>
      <c r="AO28" s="483"/>
      <c r="AP28" s="483"/>
      <c r="AQ28" s="483"/>
      <c r="AR28" s="525"/>
      <c r="AS28" s="482" t="s">
        <v>174</v>
      </c>
      <c r="AT28" s="483"/>
      <c r="AU28" s="483"/>
      <c r="AV28" s="483"/>
      <c r="AW28" s="483"/>
      <c r="AX28" s="484"/>
      <c r="AY28" s="610" t="s">
        <v>185</v>
      </c>
      <c r="AZ28" s="611"/>
      <c r="BA28" s="611"/>
      <c r="BB28" s="612"/>
      <c r="BC28" s="391" t="s">
        <v>48</v>
      </c>
      <c r="BD28" s="392"/>
      <c r="BE28" s="392"/>
      <c r="BF28" s="392"/>
      <c r="BG28" s="392"/>
      <c r="BH28" s="392"/>
      <c r="BI28" s="392"/>
      <c r="BJ28" s="392"/>
      <c r="BK28" s="392"/>
      <c r="BL28" s="392"/>
      <c r="BM28" s="393"/>
      <c r="BN28" s="394">
        <v>715892</v>
      </c>
      <c r="BO28" s="395"/>
      <c r="BP28" s="395"/>
      <c r="BQ28" s="395"/>
      <c r="BR28" s="395"/>
      <c r="BS28" s="395"/>
      <c r="BT28" s="395"/>
      <c r="BU28" s="396"/>
      <c r="BV28" s="394">
        <v>904192</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186</v>
      </c>
      <c r="F29" s="461"/>
      <c r="G29" s="461"/>
      <c r="H29" s="461"/>
      <c r="I29" s="461"/>
      <c r="J29" s="461"/>
      <c r="K29" s="462"/>
      <c r="L29" s="482">
        <v>8</v>
      </c>
      <c r="M29" s="483"/>
      <c r="N29" s="483"/>
      <c r="O29" s="483"/>
      <c r="P29" s="525"/>
      <c r="Q29" s="482">
        <v>2500</v>
      </c>
      <c r="R29" s="483"/>
      <c r="S29" s="483"/>
      <c r="T29" s="483"/>
      <c r="U29" s="483"/>
      <c r="V29" s="525"/>
      <c r="W29" s="585"/>
      <c r="X29" s="586"/>
      <c r="Y29" s="587"/>
      <c r="Z29" s="481" t="s">
        <v>187</v>
      </c>
      <c r="AA29" s="461"/>
      <c r="AB29" s="461"/>
      <c r="AC29" s="461"/>
      <c r="AD29" s="461"/>
      <c r="AE29" s="461"/>
      <c r="AF29" s="461"/>
      <c r="AG29" s="462"/>
      <c r="AH29" s="482">
        <v>128</v>
      </c>
      <c r="AI29" s="483"/>
      <c r="AJ29" s="483"/>
      <c r="AK29" s="483"/>
      <c r="AL29" s="525"/>
      <c r="AM29" s="482">
        <v>378558</v>
      </c>
      <c r="AN29" s="483"/>
      <c r="AO29" s="483"/>
      <c r="AP29" s="483"/>
      <c r="AQ29" s="483"/>
      <c r="AR29" s="525"/>
      <c r="AS29" s="482">
        <v>2957</v>
      </c>
      <c r="AT29" s="483"/>
      <c r="AU29" s="483"/>
      <c r="AV29" s="483"/>
      <c r="AW29" s="483"/>
      <c r="AX29" s="484"/>
      <c r="AY29" s="613"/>
      <c r="AZ29" s="614"/>
      <c r="BA29" s="614"/>
      <c r="BB29" s="615"/>
      <c r="BC29" s="465" t="s">
        <v>188</v>
      </c>
      <c r="BD29" s="466"/>
      <c r="BE29" s="466"/>
      <c r="BF29" s="466"/>
      <c r="BG29" s="466"/>
      <c r="BH29" s="466"/>
      <c r="BI29" s="466"/>
      <c r="BJ29" s="466"/>
      <c r="BK29" s="466"/>
      <c r="BL29" s="466"/>
      <c r="BM29" s="467"/>
      <c r="BN29" s="431">
        <v>363828</v>
      </c>
      <c r="BO29" s="432"/>
      <c r="BP29" s="432"/>
      <c r="BQ29" s="432"/>
      <c r="BR29" s="432"/>
      <c r="BS29" s="432"/>
      <c r="BT29" s="432"/>
      <c r="BU29" s="433"/>
      <c r="BV29" s="431">
        <v>363028</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98</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1285925</v>
      </c>
      <c r="BO30" s="608"/>
      <c r="BP30" s="608"/>
      <c r="BQ30" s="608"/>
      <c r="BR30" s="608"/>
      <c r="BS30" s="608"/>
      <c r="BT30" s="608"/>
      <c r="BU30" s="609"/>
      <c r="BV30" s="607">
        <v>1502184</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196</v>
      </c>
      <c r="D33" s="455"/>
      <c r="E33" s="420" t="s">
        <v>197</v>
      </c>
      <c r="F33" s="420"/>
      <c r="G33" s="420"/>
      <c r="H33" s="420"/>
      <c r="I33" s="420"/>
      <c r="J33" s="420"/>
      <c r="K33" s="420"/>
      <c r="L33" s="420"/>
      <c r="M33" s="420"/>
      <c r="N33" s="420"/>
      <c r="O33" s="420"/>
      <c r="P33" s="420"/>
      <c r="Q33" s="420"/>
      <c r="R33" s="420"/>
      <c r="S33" s="420"/>
      <c r="T33" s="216"/>
      <c r="U33" s="455" t="s">
        <v>198</v>
      </c>
      <c r="V33" s="455"/>
      <c r="W33" s="420" t="s">
        <v>197</v>
      </c>
      <c r="X33" s="420"/>
      <c r="Y33" s="420"/>
      <c r="Z33" s="420"/>
      <c r="AA33" s="420"/>
      <c r="AB33" s="420"/>
      <c r="AC33" s="420"/>
      <c r="AD33" s="420"/>
      <c r="AE33" s="420"/>
      <c r="AF33" s="420"/>
      <c r="AG33" s="420"/>
      <c r="AH33" s="420"/>
      <c r="AI33" s="420"/>
      <c r="AJ33" s="420"/>
      <c r="AK33" s="420"/>
      <c r="AL33" s="216"/>
      <c r="AM33" s="455" t="s">
        <v>196</v>
      </c>
      <c r="AN33" s="455"/>
      <c r="AO33" s="420" t="s">
        <v>199</v>
      </c>
      <c r="AP33" s="420"/>
      <c r="AQ33" s="420"/>
      <c r="AR33" s="420"/>
      <c r="AS33" s="420"/>
      <c r="AT33" s="420"/>
      <c r="AU33" s="420"/>
      <c r="AV33" s="420"/>
      <c r="AW33" s="420"/>
      <c r="AX33" s="420"/>
      <c r="AY33" s="420"/>
      <c r="AZ33" s="420"/>
      <c r="BA33" s="420"/>
      <c r="BB33" s="420"/>
      <c r="BC33" s="420"/>
      <c r="BD33" s="217"/>
      <c r="BE33" s="420" t="s">
        <v>200</v>
      </c>
      <c r="BF33" s="420"/>
      <c r="BG33" s="420" t="s">
        <v>201</v>
      </c>
      <c r="BH33" s="420"/>
      <c r="BI33" s="420"/>
      <c r="BJ33" s="420"/>
      <c r="BK33" s="420"/>
      <c r="BL33" s="420"/>
      <c r="BM33" s="420"/>
      <c r="BN33" s="420"/>
      <c r="BO33" s="420"/>
      <c r="BP33" s="420"/>
      <c r="BQ33" s="420"/>
      <c r="BR33" s="420"/>
      <c r="BS33" s="420"/>
      <c r="BT33" s="420"/>
      <c r="BU33" s="420"/>
      <c r="BV33" s="217"/>
      <c r="BW33" s="455" t="s">
        <v>200</v>
      </c>
      <c r="BX33" s="455"/>
      <c r="BY33" s="420" t="s">
        <v>202</v>
      </c>
      <c r="BZ33" s="420"/>
      <c r="CA33" s="420"/>
      <c r="CB33" s="420"/>
      <c r="CC33" s="420"/>
      <c r="CD33" s="420"/>
      <c r="CE33" s="420"/>
      <c r="CF33" s="420"/>
      <c r="CG33" s="420"/>
      <c r="CH33" s="420"/>
      <c r="CI33" s="420"/>
      <c r="CJ33" s="420"/>
      <c r="CK33" s="420"/>
      <c r="CL33" s="420"/>
      <c r="CM33" s="420"/>
      <c r="CN33" s="216"/>
      <c r="CO33" s="455" t="s">
        <v>196</v>
      </c>
      <c r="CP33" s="455"/>
      <c r="CQ33" s="420" t="s">
        <v>203</v>
      </c>
      <c r="CR33" s="420"/>
      <c r="CS33" s="420"/>
      <c r="CT33" s="420"/>
      <c r="CU33" s="420"/>
      <c r="CV33" s="420"/>
      <c r="CW33" s="420"/>
      <c r="CX33" s="420"/>
      <c r="CY33" s="420"/>
      <c r="CZ33" s="420"/>
      <c r="DA33" s="420"/>
      <c r="DB33" s="420"/>
      <c r="DC33" s="420"/>
      <c r="DD33" s="420"/>
      <c r="DE33" s="420"/>
      <c r="DF33" s="216"/>
      <c r="DG33" s="619" t="s">
        <v>204</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岐阜羽島衛生施設組合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羽島郡二町教育委員会特別会計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7</v>
      </c>
      <c r="AN35" s="620"/>
      <c r="AO35" s="621" t="str">
        <f>IF('各会計、関係団体の財政状況及び健全化判断比率'!B32="","",'各会計、関係団体の財政状況及び健全化判断比率'!B32)</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木曽川右岸地帯水防事務組合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岐阜県市町村会館組合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岐阜県市町村職員退職手当組合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岐阜地域児童発達支援センター組合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羽島郡広域連合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岐阜県地方競馬組合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15</v>
      </c>
      <c r="BX41" s="620"/>
      <c r="BY41" s="621" t="str">
        <f>IF('各会計、関係団体の財政状況及び健全化判断比率'!B75="","",'各会計、関係団体の財政状況及び健全化判断比率'!B75)</f>
        <v>後期高齢者医療連合（一般会計分）</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16</v>
      </c>
      <c r="BX42" s="620"/>
      <c r="BY42" s="621" t="str">
        <f>IF('各会計、関係団体の財政状況及び健全化判断比率'!B76="","",'各会計、関係団体の財政状況及び健全化判断比率'!B76)</f>
        <v>後期高齢者医療連合（特別会計分）</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OhDL4clvKzvHXRz9RFcy9Y5KAh/KMOIrI4nEo41AUeHU4PhDd05B9U6ojTAYyhIHCMi/zguI3EHKt8xQpkpmPQ==" saltValue="CMzLcDfrm/Lx/RR7irY6q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213</v>
      </c>
      <c r="DI1" s="624"/>
      <c r="DJ1" s="624"/>
      <c r="DK1" s="624"/>
      <c r="DL1" s="624"/>
      <c r="DM1" s="624"/>
      <c r="DN1" s="625"/>
      <c r="DO1" s="226"/>
      <c r="DP1" s="623" t="s">
        <v>214</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219</v>
      </c>
      <c r="S4" s="627"/>
      <c r="T4" s="627"/>
      <c r="U4" s="627"/>
      <c r="V4" s="627"/>
      <c r="W4" s="627"/>
      <c r="X4" s="627"/>
      <c r="Y4" s="628"/>
      <c r="Z4" s="626" t="s">
        <v>220</v>
      </c>
      <c r="AA4" s="627"/>
      <c r="AB4" s="627"/>
      <c r="AC4" s="628"/>
      <c r="AD4" s="626" t="s">
        <v>221</v>
      </c>
      <c r="AE4" s="627"/>
      <c r="AF4" s="627"/>
      <c r="AG4" s="627"/>
      <c r="AH4" s="627"/>
      <c r="AI4" s="627"/>
      <c r="AJ4" s="627"/>
      <c r="AK4" s="628"/>
      <c r="AL4" s="626" t="s">
        <v>220</v>
      </c>
      <c r="AM4" s="627"/>
      <c r="AN4" s="627"/>
      <c r="AO4" s="628"/>
      <c r="AP4" s="632" t="s">
        <v>222</v>
      </c>
      <c r="AQ4" s="632"/>
      <c r="AR4" s="632"/>
      <c r="AS4" s="632"/>
      <c r="AT4" s="632"/>
      <c r="AU4" s="632"/>
      <c r="AV4" s="632"/>
      <c r="AW4" s="632"/>
      <c r="AX4" s="632"/>
      <c r="AY4" s="632"/>
      <c r="AZ4" s="632"/>
      <c r="BA4" s="632"/>
      <c r="BB4" s="632"/>
      <c r="BC4" s="632"/>
      <c r="BD4" s="632"/>
      <c r="BE4" s="632"/>
      <c r="BF4" s="632"/>
      <c r="BG4" s="632" t="s">
        <v>223</v>
      </c>
      <c r="BH4" s="632"/>
      <c r="BI4" s="632"/>
      <c r="BJ4" s="632"/>
      <c r="BK4" s="632"/>
      <c r="BL4" s="632"/>
      <c r="BM4" s="632"/>
      <c r="BN4" s="632"/>
      <c r="BO4" s="632" t="s">
        <v>220</v>
      </c>
      <c r="BP4" s="632"/>
      <c r="BQ4" s="632"/>
      <c r="BR4" s="632"/>
      <c r="BS4" s="632" t="s">
        <v>224</v>
      </c>
      <c r="BT4" s="632"/>
      <c r="BU4" s="632"/>
      <c r="BV4" s="632"/>
      <c r="BW4" s="632"/>
      <c r="BX4" s="632"/>
      <c r="BY4" s="632"/>
      <c r="BZ4" s="632"/>
      <c r="CA4" s="632"/>
      <c r="CB4" s="632"/>
      <c r="CD4" s="629" t="s">
        <v>225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226</v>
      </c>
      <c r="C5" s="634"/>
      <c r="D5" s="634"/>
      <c r="E5" s="634"/>
      <c r="F5" s="634"/>
      <c r="G5" s="634"/>
      <c r="H5" s="634"/>
      <c r="I5" s="634"/>
      <c r="J5" s="634"/>
      <c r="K5" s="634"/>
      <c r="L5" s="634"/>
      <c r="M5" s="634"/>
      <c r="N5" s="634"/>
      <c r="O5" s="634"/>
      <c r="P5" s="634"/>
      <c r="Q5" s="635"/>
      <c r="R5" s="636">
        <v>4114433</v>
      </c>
      <c r="S5" s="637"/>
      <c r="T5" s="637"/>
      <c r="U5" s="637"/>
      <c r="V5" s="637"/>
      <c r="W5" s="637"/>
      <c r="X5" s="637"/>
      <c r="Y5" s="638"/>
      <c r="Z5" s="639">
        <v>34</v>
      </c>
      <c r="AA5" s="639"/>
      <c r="AB5" s="639"/>
      <c r="AC5" s="639"/>
      <c r="AD5" s="640">
        <v>4114433</v>
      </c>
      <c r="AE5" s="640"/>
      <c r="AF5" s="640"/>
      <c r="AG5" s="640"/>
      <c r="AH5" s="640"/>
      <c r="AI5" s="640"/>
      <c r="AJ5" s="640"/>
      <c r="AK5" s="640"/>
      <c r="AL5" s="641">
        <v>80.599999999999994</v>
      </c>
      <c r="AM5" s="642"/>
      <c r="AN5" s="642"/>
      <c r="AO5" s="643"/>
      <c r="AP5" s="633" t="s">
        <v>227</v>
      </c>
      <c r="AQ5" s="634"/>
      <c r="AR5" s="634"/>
      <c r="AS5" s="634"/>
      <c r="AT5" s="634"/>
      <c r="AU5" s="634"/>
      <c r="AV5" s="634"/>
      <c r="AW5" s="634"/>
      <c r="AX5" s="634"/>
      <c r="AY5" s="634"/>
      <c r="AZ5" s="634"/>
      <c r="BA5" s="634"/>
      <c r="BB5" s="634"/>
      <c r="BC5" s="634"/>
      <c r="BD5" s="634"/>
      <c r="BE5" s="634"/>
      <c r="BF5" s="635"/>
      <c r="BG5" s="647">
        <v>4114433</v>
      </c>
      <c r="BH5" s="648"/>
      <c r="BI5" s="648"/>
      <c r="BJ5" s="648"/>
      <c r="BK5" s="648"/>
      <c r="BL5" s="648"/>
      <c r="BM5" s="648"/>
      <c r="BN5" s="649"/>
      <c r="BO5" s="650">
        <v>100</v>
      </c>
      <c r="BP5" s="650"/>
      <c r="BQ5" s="650"/>
      <c r="BR5" s="650"/>
      <c r="BS5" s="651" t="s">
        <v>130</v>
      </c>
      <c r="BT5" s="651"/>
      <c r="BU5" s="651"/>
      <c r="BV5" s="651"/>
      <c r="BW5" s="651"/>
      <c r="BX5" s="651"/>
      <c r="BY5" s="651"/>
      <c r="BZ5" s="651"/>
      <c r="CA5" s="651"/>
      <c r="CB5" s="655"/>
      <c r="CD5" s="629" t="s">
        <v>222</v>
      </c>
      <c r="CE5" s="630"/>
      <c r="CF5" s="630"/>
      <c r="CG5" s="630"/>
      <c r="CH5" s="630"/>
      <c r="CI5" s="630"/>
      <c r="CJ5" s="630"/>
      <c r="CK5" s="630"/>
      <c r="CL5" s="630"/>
      <c r="CM5" s="630"/>
      <c r="CN5" s="630"/>
      <c r="CO5" s="630"/>
      <c r="CP5" s="630"/>
      <c r="CQ5" s="631"/>
      <c r="CR5" s="629" t="s">
        <v>228</v>
      </c>
      <c r="CS5" s="630"/>
      <c r="CT5" s="630"/>
      <c r="CU5" s="630"/>
      <c r="CV5" s="630"/>
      <c r="CW5" s="630"/>
      <c r="CX5" s="630"/>
      <c r="CY5" s="631"/>
      <c r="CZ5" s="629" t="s">
        <v>220</v>
      </c>
      <c r="DA5" s="630"/>
      <c r="DB5" s="630"/>
      <c r="DC5" s="631"/>
      <c r="DD5" s="629" t="s">
        <v>229</v>
      </c>
      <c r="DE5" s="630"/>
      <c r="DF5" s="630"/>
      <c r="DG5" s="630"/>
      <c r="DH5" s="630"/>
      <c r="DI5" s="630"/>
      <c r="DJ5" s="630"/>
      <c r="DK5" s="630"/>
      <c r="DL5" s="630"/>
      <c r="DM5" s="630"/>
      <c r="DN5" s="630"/>
      <c r="DO5" s="630"/>
      <c r="DP5" s="631"/>
      <c r="DQ5" s="629" t="s">
        <v>230</v>
      </c>
      <c r="DR5" s="630"/>
      <c r="DS5" s="630"/>
      <c r="DT5" s="630"/>
      <c r="DU5" s="630"/>
      <c r="DV5" s="630"/>
      <c r="DW5" s="630"/>
      <c r="DX5" s="630"/>
      <c r="DY5" s="630"/>
      <c r="DZ5" s="630"/>
      <c r="EA5" s="630"/>
      <c r="EB5" s="630"/>
      <c r="EC5" s="631"/>
    </row>
    <row r="6" spans="2:143" ht="11.25" customHeight="1" x14ac:dyDescent="0.15">
      <c r="B6" s="644" t="s">
        <v>231</v>
      </c>
      <c r="C6" s="645"/>
      <c r="D6" s="645"/>
      <c r="E6" s="645"/>
      <c r="F6" s="645"/>
      <c r="G6" s="645"/>
      <c r="H6" s="645"/>
      <c r="I6" s="645"/>
      <c r="J6" s="645"/>
      <c r="K6" s="645"/>
      <c r="L6" s="645"/>
      <c r="M6" s="645"/>
      <c r="N6" s="645"/>
      <c r="O6" s="645"/>
      <c r="P6" s="645"/>
      <c r="Q6" s="646"/>
      <c r="R6" s="647">
        <v>72394</v>
      </c>
      <c r="S6" s="648"/>
      <c r="T6" s="648"/>
      <c r="U6" s="648"/>
      <c r="V6" s="648"/>
      <c r="W6" s="648"/>
      <c r="X6" s="648"/>
      <c r="Y6" s="649"/>
      <c r="Z6" s="650">
        <v>0.6</v>
      </c>
      <c r="AA6" s="650"/>
      <c r="AB6" s="650"/>
      <c r="AC6" s="650"/>
      <c r="AD6" s="651">
        <v>72394</v>
      </c>
      <c r="AE6" s="651"/>
      <c r="AF6" s="651"/>
      <c r="AG6" s="651"/>
      <c r="AH6" s="651"/>
      <c r="AI6" s="651"/>
      <c r="AJ6" s="651"/>
      <c r="AK6" s="651"/>
      <c r="AL6" s="652">
        <v>1.4</v>
      </c>
      <c r="AM6" s="653"/>
      <c r="AN6" s="653"/>
      <c r="AO6" s="654"/>
      <c r="AP6" s="644" t="s">
        <v>232</v>
      </c>
      <c r="AQ6" s="645"/>
      <c r="AR6" s="645"/>
      <c r="AS6" s="645"/>
      <c r="AT6" s="645"/>
      <c r="AU6" s="645"/>
      <c r="AV6" s="645"/>
      <c r="AW6" s="645"/>
      <c r="AX6" s="645"/>
      <c r="AY6" s="645"/>
      <c r="AZ6" s="645"/>
      <c r="BA6" s="645"/>
      <c r="BB6" s="645"/>
      <c r="BC6" s="645"/>
      <c r="BD6" s="645"/>
      <c r="BE6" s="645"/>
      <c r="BF6" s="646"/>
      <c r="BG6" s="647">
        <v>4114433</v>
      </c>
      <c r="BH6" s="648"/>
      <c r="BI6" s="648"/>
      <c r="BJ6" s="648"/>
      <c r="BK6" s="648"/>
      <c r="BL6" s="648"/>
      <c r="BM6" s="648"/>
      <c r="BN6" s="649"/>
      <c r="BO6" s="650">
        <v>100</v>
      </c>
      <c r="BP6" s="650"/>
      <c r="BQ6" s="650"/>
      <c r="BR6" s="650"/>
      <c r="BS6" s="651" t="s">
        <v>130</v>
      </c>
      <c r="BT6" s="651"/>
      <c r="BU6" s="651"/>
      <c r="BV6" s="651"/>
      <c r="BW6" s="651"/>
      <c r="BX6" s="651"/>
      <c r="BY6" s="651"/>
      <c r="BZ6" s="651"/>
      <c r="CA6" s="651"/>
      <c r="CB6" s="655"/>
      <c r="CD6" s="658" t="s">
        <v>233</v>
      </c>
      <c r="CE6" s="659"/>
      <c r="CF6" s="659"/>
      <c r="CG6" s="659"/>
      <c r="CH6" s="659"/>
      <c r="CI6" s="659"/>
      <c r="CJ6" s="659"/>
      <c r="CK6" s="659"/>
      <c r="CL6" s="659"/>
      <c r="CM6" s="659"/>
      <c r="CN6" s="659"/>
      <c r="CO6" s="659"/>
      <c r="CP6" s="659"/>
      <c r="CQ6" s="660"/>
      <c r="CR6" s="647">
        <v>77077</v>
      </c>
      <c r="CS6" s="648"/>
      <c r="CT6" s="648"/>
      <c r="CU6" s="648"/>
      <c r="CV6" s="648"/>
      <c r="CW6" s="648"/>
      <c r="CX6" s="648"/>
      <c r="CY6" s="649"/>
      <c r="CZ6" s="641">
        <v>0.7</v>
      </c>
      <c r="DA6" s="642"/>
      <c r="DB6" s="642"/>
      <c r="DC6" s="661"/>
      <c r="DD6" s="656" t="s">
        <v>130</v>
      </c>
      <c r="DE6" s="648"/>
      <c r="DF6" s="648"/>
      <c r="DG6" s="648"/>
      <c r="DH6" s="648"/>
      <c r="DI6" s="648"/>
      <c r="DJ6" s="648"/>
      <c r="DK6" s="648"/>
      <c r="DL6" s="648"/>
      <c r="DM6" s="648"/>
      <c r="DN6" s="648"/>
      <c r="DO6" s="648"/>
      <c r="DP6" s="649"/>
      <c r="DQ6" s="656">
        <v>77077</v>
      </c>
      <c r="DR6" s="648"/>
      <c r="DS6" s="648"/>
      <c r="DT6" s="648"/>
      <c r="DU6" s="648"/>
      <c r="DV6" s="648"/>
      <c r="DW6" s="648"/>
      <c r="DX6" s="648"/>
      <c r="DY6" s="648"/>
      <c r="DZ6" s="648"/>
      <c r="EA6" s="648"/>
      <c r="EB6" s="648"/>
      <c r="EC6" s="657"/>
    </row>
    <row r="7" spans="2:143" ht="11.25" customHeight="1" x14ac:dyDescent="0.15">
      <c r="B7" s="644" t="s">
        <v>234</v>
      </c>
      <c r="C7" s="645"/>
      <c r="D7" s="645"/>
      <c r="E7" s="645"/>
      <c r="F7" s="645"/>
      <c r="G7" s="645"/>
      <c r="H7" s="645"/>
      <c r="I7" s="645"/>
      <c r="J7" s="645"/>
      <c r="K7" s="645"/>
      <c r="L7" s="645"/>
      <c r="M7" s="645"/>
      <c r="N7" s="645"/>
      <c r="O7" s="645"/>
      <c r="P7" s="645"/>
      <c r="Q7" s="646"/>
      <c r="R7" s="647">
        <v>4126</v>
      </c>
      <c r="S7" s="648"/>
      <c r="T7" s="648"/>
      <c r="U7" s="648"/>
      <c r="V7" s="648"/>
      <c r="W7" s="648"/>
      <c r="X7" s="648"/>
      <c r="Y7" s="649"/>
      <c r="Z7" s="650">
        <v>0</v>
      </c>
      <c r="AA7" s="650"/>
      <c r="AB7" s="650"/>
      <c r="AC7" s="650"/>
      <c r="AD7" s="651">
        <v>4126</v>
      </c>
      <c r="AE7" s="651"/>
      <c r="AF7" s="651"/>
      <c r="AG7" s="651"/>
      <c r="AH7" s="651"/>
      <c r="AI7" s="651"/>
      <c r="AJ7" s="651"/>
      <c r="AK7" s="651"/>
      <c r="AL7" s="652">
        <v>0.1</v>
      </c>
      <c r="AM7" s="653"/>
      <c r="AN7" s="653"/>
      <c r="AO7" s="654"/>
      <c r="AP7" s="644" t="s">
        <v>235</v>
      </c>
      <c r="AQ7" s="645"/>
      <c r="AR7" s="645"/>
      <c r="AS7" s="645"/>
      <c r="AT7" s="645"/>
      <c r="AU7" s="645"/>
      <c r="AV7" s="645"/>
      <c r="AW7" s="645"/>
      <c r="AX7" s="645"/>
      <c r="AY7" s="645"/>
      <c r="AZ7" s="645"/>
      <c r="BA7" s="645"/>
      <c r="BB7" s="645"/>
      <c r="BC7" s="645"/>
      <c r="BD7" s="645"/>
      <c r="BE7" s="645"/>
      <c r="BF7" s="646"/>
      <c r="BG7" s="647">
        <v>1805216</v>
      </c>
      <c r="BH7" s="648"/>
      <c r="BI7" s="648"/>
      <c r="BJ7" s="648"/>
      <c r="BK7" s="648"/>
      <c r="BL7" s="648"/>
      <c r="BM7" s="648"/>
      <c r="BN7" s="649"/>
      <c r="BO7" s="650">
        <v>43.9</v>
      </c>
      <c r="BP7" s="650"/>
      <c r="BQ7" s="650"/>
      <c r="BR7" s="650"/>
      <c r="BS7" s="651" t="s">
        <v>236</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3778589</v>
      </c>
      <c r="CS7" s="648"/>
      <c r="CT7" s="648"/>
      <c r="CU7" s="648"/>
      <c r="CV7" s="648"/>
      <c r="CW7" s="648"/>
      <c r="CX7" s="648"/>
      <c r="CY7" s="649"/>
      <c r="CZ7" s="650">
        <v>32.6</v>
      </c>
      <c r="DA7" s="650"/>
      <c r="DB7" s="650"/>
      <c r="DC7" s="650"/>
      <c r="DD7" s="656">
        <v>794</v>
      </c>
      <c r="DE7" s="648"/>
      <c r="DF7" s="648"/>
      <c r="DG7" s="648"/>
      <c r="DH7" s="648"/>
      <c r="DI7" s="648"/>
      <c r="DJ7" s="648"/>
      <c r="DK7" s="648"/>
      <c r="DL7" s="648"/>
      <c r="DM7" s="648"/>
      <c r="DN7" s="648"/>
      <c r="DO7" s="648"/>
      <c r="DP7" s="649"/>
      <c r="DQ7" s="656">
        <v>1057832</v>
      </c>
      <c r="DR7" s="648"/>
      <c r="DS7" s="648"/>
      <c r="DT7" s="648"/>
      <c r="DU7" s="648"/>
      <c r="DV7" s="648"/>
      <c r="DW7" s="648"/>
      <c r="DX7" s="648"/>
      <c r="DY7" s="648"/>
      <c r="DZ7" s="648"/>
      <c r="EA7" s="648"/>
      <c r="EB7" s="648"/>
      <c r="EC7" s="657"/>
    </row>
    <row r="8" spans="2:143" ht="11.25" customHeight="1" x14ac:dyDescent="0.15">
      <c r="B8" s="644" t="s">
        <v>238</v>
      </c>
      <c r="C8" s="645"/>
      <c r="D8" s="645"/>
      <c r="E8" s="645"/>
      <c r="F8" s="645"/>
      <c r="G8" s="645"/>
      <c r="H8" s="645"/>
      <c r="I8" s="645"/>
      <c r="J8" s="645"/>
      <c r="K8" s="645"/>
      <c r="L8" s="645"/>
      <c r="M8" s="645"/>
      <c r="N8" s="645"/>
      <c r="O8" s="645"/>
      <c r="P8" s="645"/>
      <c r="Q8" s="646"/>
      <c r="R8" s="647">
        <v>15570</v>
      </c>
      <c r="S8" s="648"/>
      <c r="T8" s="648"/>
      <c r="U8" s="648"/>
      <c r="V8" s="648"/>
      <c r="W8" s="648"/>
      <c r="X8" s="648"/>
      <c r="Y8" s="649"/>
      <c r="Z8" s="650">
        <v>0.1</v>
      </c>
      <c r="AA8" s="650"/>
      <c r="AB8" s="650"/>
      <c r="AC8" s="650"/>
      <c r="AD8" s="651">
        <v>15570</v>
      </c>
      <c r="AE8" s="651"/>
      <c r="AF8" s="651"/>
      <c r="AG8" s="651"/>
      <c r="AH8" s="651"/>
      <c r="AI8" s="651"/>
      <c r="AJ8" s="651"/>
      <c r="AK8" s="651"/>
      <c r="AL8" s="652">
        <v>0.3</v>
      </c>
      <c r="AM8" s="653"/>
      <c r="AN8" s="653"/>
      <c r="AO8" s="654"/>
      <c r="AP8" s="644" t="s">
        <v>239</v>
      </c>
      <c r="AQ8" s="645"/>
      <c r="AR8" s="645"/>
      <c r="AS8" s="645"/>
      <c r="AT8" s="645"/>
      <c r="AU8" s="645"/>
      <c r="AV8" s="645"/>
      <c r="AW8" s="645"/>
      <c r="AX8" s="645"/>
      <c r="AY8" s="645"/>
      <c r="AZ8" s="645"/>
      <c r="BA8" s="645"/>
      <c r="BB8" s="645"/>
      <c r="BC8" s="645"/>
      <c r="BD8" s="645"/>
      <c r="BE8" s="645"/>
      <c r="BF8" s="646"/>
      <c r="BG8" s="647">
        <v>47705</v>
      </c>
      <c r="BH8" s="648"/>
      <c r="BI8" s="648"/>
      <c r="BJ8" s="648"/>
      <c r="BK8" s="648"/>
      <c r="BL8" s="648"/>
      <c r="BM8" s="648"/>
      <c r="BN8" s="649"/>
      <c r="BO8" s="650">
        <v>1.2</v>
      </c>
      <c r="BP8" s="650"/>
      <c r="BQ8" s="650"/>
      <c r="BR8" s="650"/>
      <c r="BS8" s="656" t="s">
        <v>236</v>
      </c>
      <c r="BT8" s="648"/>
      <c r="BU8" s="648"/>
      <c r="BV8" s="648"/>
      <c r="BW8" s="648"/>
      <c r="BX8" s="648"/>
      <c r="BY8" s="648"/>
      <c r="BZ8" s="648"/>
      <c r="CA8" s="648"/>
      <c r="CB8" s="657"/>
      <c r="CD8" s="662" t="s">
        <v>240</v>
      </c>
      <c r="CE8" s="663"/>
      <c r="CF8" s="663"/>
      <c r="CG8" s="663"/>
      <c r="CH8" s="663"/>
      <c r="CI8" s="663"/>
      <c r="CJ8" s="663"/>
      <c r="CK8" s="663"/>
      <c r="CL8" s="663"/>
      <c r="CM8" s="663"/>
      <c r="CN8" s="663"/>
      <c r="CO8" s="663"/>
      <c r="CP8" s="663"/>
      <c r="CQ8" s="664"/>
      <c r="CR8" s="647">
        <v>3154135</v>
      </c>
      <c r="CS8" s="648"/>
      <c r="CT8" s="648"/>
      <c r="CU8" s="648"/>
      <c r="CV8" s="648"/>
      <c r="CW8" s="648"/>
      <c r="CX8" s="648"/>
      <c r="CY8" s="649"/>
      <c r="CZ8" s="650">
        <v>27.2</v>
      </c>
      <c r="DA8" s="650"/>
      <c r="DB8" s="650"/>
      <c r="DC8" s="650"/>
      <c r="DD8" s="656">
        <v>10501</v>
      </c>
      <c r="DE8" s="648"/>
      <c r="DF8" s="648"/>
      <c r="DG8" s="648"/>
      <c r="DH8" s="648"/>
      <c r="DI8" s="648"/>
      <c r="DJ8" s="648"/>
      <c r="DK8" s="648"/>
      <c r="DL8" s="648"/>
      <c r="DM8" s="648"/>
      <c r="DN8" s="648"/>
      <c r="DO8" s="648"/>
      <c r="DP8" s="649"/>
      <c r="DQ8" s="656">
        <v>1481709</v>
      </c>
      <c r="DR8" s="648"/>
      <c r="DS8" s="648"/>
      <c r="DT8" s="648"/>
      <c r="DU8" s="648"/>
      <c r="DV8" s="648"/>
      <c r="DW8" s="648"/>
      <c r="DX8" s="648"/>
      <c r="DY8" s="648"/>
      <c r="DZ8" s="648"/>
      <c r="EA8" s="648"/>
      <c r="EB8" s="648"/>
      <c r="EC8" s="657"/>
    </row>
    <row r="9" spans="2:143" ht="11.25" customHeight="1" x14ac:dyDescent="0.15">
      <c r="B9" s="644" t="s">
        <v>241</v>
      </c>
      <c r="C9" s="645"/>
      <c r="D9" s="645"/>
      <c r="E9" s="645"/>
      <c r="F9" s="645"/>
      <c r="G9" s="645"/>
      <c r="H9" s="645"/>
      <c r="I9" s="645"/>
      <c r="J9" s="645"/>
      <c r="K9" s="645"/>
      <c r="L9" s="645"/>
      <c r="M9" s="645"/>
      <c r="N9" s="645"/>
      <c r="O9" s="645"/>
      <c r="P9" s="645"/>
      <c r="Q9" s="646"/>
      <c r="R9" s="647">
        <v>18262</v>
      </c>
      <c r="S9" s="648"/>
      <c r="T9" s="648"/>
      <c r="U9" s="648"/>
      <c r="V9" s="648"/>
      <c r="W9" s="648"/>
      <c r="X9" s="648"/>
      <c r="Y9" s="649"/>
      <c r="Z9" s="650">
        <v>0.2</v>
      </c>
      <c r="AA9" s="650"/>
      <c r="AB9" s="650"/>
      <c r="AC9" s="650"/>
      <c r="AD9" s="651">
        <v>18262</v>
      </c>
      <c r="AE9" s="651"/>
      <c r="AF9" s="651"/>
      <c r="AG9" s="651"/>
      <c r="AH9" s="651"/>
      <c r="AI9" s="651"/>
      <c r="AJ9" s="651"/>
      <c r="AK9" s="651"/>
      <c r="AL9" s="652">
        <v>0.4</v>
      </c>
      <c r="AM9" s="653"/>
      <c r="AN9" s="653"/>
      <c r="AO9" s="654"/>
      <c r="AP9" s="644" t="s">
        <v>242</v>
      </c>
      <c r="AQ9" s="645"/>
      <c r="AR9" s="645"/>
      <c r="AS9" s="645"/>
      <c r="AT9" s="645"/>
      <c r="AU9" s="645"/>
      <c r="AV9" s="645"/>
      <c r="AW9" s="645"/>
      <c r="AX9" s="645"/>
      <c r="AY9" s="645"/>
      <c r="AZ9" s="645"/>
      <c r="BA9" s="645"/>
      <c r="BB9" s="645"/>
      <c r="BC9" s="645"/>
      <c r="BD9" s="645"/>
      <c r="BE9" s="645"/>
      <c r="BF9" s="646"/>
      <c r="BG9" s="647">
        <v>1491169</v>
      </c>
      <c r="BH9" s="648"/>
      <c r="BI9" s="648"/>
      <c r="BJ9" s="648"/>
      <c r="BK9" s="648"/>
      <c r="BL9" s="648"/>
      <c r="BM9" s="648"/>
      <c r="BN9" s="649"/>
      <c r="BO9" s="650">
        <v>36.200000000000003</v>
      </c>
      <c r="BP9" s="650"/>
      <c r="BQ9" s="650"/>
      <c r="BR9" s="650"/>
      <c r="BS9" s="656" t="s">
        <v>236</v>
      </c>
      <c r="BT9" s="648"/>
      <c r="BU9" s="648"/>
      <c r="BV9" s="648"/>
      <c r="BW9" s="648"/>
      <c r="BX9" s="648"/>
      <c r="BY9" s="648"/>
      <c r="BZ9" s="648"/>
      <c r="CA9" s="648"/>
      <c r="CB9" s="657"/>
      <c r="CD9" s="662" t="s">
        <v>243</v>
      </c>
      <c r="CE9" s="663"/>
      <c r="CF9" s="663"/>
      <c r="CG9" s="663"/>
      <c r="CH9" s="663"/>
      <c r="CI9" s="663"/>
      <c r="CJ9" s="663"/>
      <c r="CK9" s="663"/>
      <c r="CL9" s="663"/>
      <c r="CM9" s="663"/>
      <c r="CN9" s="663"/>
      <c r="CO9" s="663"/>
      <c r="CP9" s="663"/>
      <c r="CQ9" s="664"/>
      <c r="CR9" s="647">
        <v>1001728</v>
      </c>
      <c r="CS9" s="648"/>
      <c r="CT9" s="648"/>
      <c r="CU9" s="648"/>
      <c r="CV9" s="648"/>
      <c r="CW9" s="648"/>
      <c r="CX9" s="648"/>
      <c r="CY9" s="649"/>
      <c r="CZ9" s="650">
        <v>8.6</v>
      </c>
      <c r="DA9" s="650"/>
      <c r="DB9" s="650"/>
      <c r="DC9" s="650"/>
      <c r="DD9" s="656">
        <v>28893</v>
      </c>
      <c r="DE9" s="648"/>
      <c r="DF9" s="648"/>
      <c r="DG9" s="648"/>
      <c r="DH9" s="648"/>
      <c r="DI9" s="648"/>
      <c r="DJ9" s="648"/>
      <c r="DK9" s="648"/>
      <c r="DL9" s="648"/>
      <c r="DM9" s="648"/>
      <c r="DN9" s="648"/>
      <c r="DO9" s="648"/>
      <c r="DP9" s="649"/>
      <c r="DQ9" s="656">
        <v>895298</v>
      </c>
      <c r="DR9" s="648"/>
      <c r="DS9" s="648"/>
      <c r="DT9" s="648"/>
      <c r="DU9" s="648"/>
      <c r="DV9" s="648"/>
      <c r="DW9" s="648"/>
      <c r="DX9" s="648"/>
      <c r="DY9" s="648"/>
      <c r="DZ9" s="648"/>
      <c r="EA9" s="648"/>
      <c r="EB9" s="648"/>
      <c r="EC9" s="657"/>
    </row>
    <row r="10" spans="2:143" ht="11.25" customHeight="1" x14ac:dyDescent="0.15">
      <c r="B10" s="644" t="s">
        <v>244</v>
      </c>
      <c r="C10" s="645"/>
      <c r="D10" s="645"/>
      <c r="E10" s="645"/>
      <c r="F10" s="645"/>
      <c r="G10" s="645"/>
      <c r="H10" s="645"/>
      <c r="I10" s="645"/>
      <c r="J10" s="645"/>
      <c r="K10" s="645"/>
      <c r="L10" s="645"/>
      <c r="M10" s="645"/>
      <c r="N10" s="645"/>
      <c r="O10" s="645"/>
      <c r="P10" s="645"/>
      <c r="Q10" s="646"/>
      <c r="R10" s="647" t="s">
        <v>130</v>
      </c>
      <c r="S10" s="648"/>
      <c r="T10" s="648"/>
      <c r="U10" s="648"/>
      <c r="V10" s="648"/>
      <c r="W10" s="648"/>
      <c r="X10" s="648"/>
      <c r="Y10" s="649"/>
      <c r="Z10" s="650" t="s">
        <v>130</v>
      </c>
      <c r="AA10" s="650"/>
      <c r="AB10" s="650"/>
      <c r="AC10" s="650"/>
      <c r="AD10" s="651" t="s">
        <v>130</v>
      </c>
      <c r="AE10" s="651"/>
      <c r="AF10" s="651"/>
      <c r="AG10" s="651"/>
      <c r="AH10" s="651"/>
      <c r="AI10" s="651"/>
      <c r="AJ10" s="651"/>
      <c r="AK10" s="651"/>
      <c r="AL10" s="652" t="s">
        <v>130</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118255</v>
      </c>
      <c r="BH10" s="648"/>
      <c r="BI10" s="648"/>
      <c r="BJ10" s="648"/>
      <c r="BK10" s="648"/>
      <c r="BL10" s="648"/>
      <c r="BM10" s="648"/>
      <c r="BN10" s="649"/>
      <c r="BO10" s="650">
        <v>2.9</v>
      </c>
      <c r="BP10" s="650"/>
      <c r="BQ10" s="650"/>
      <c r="BR10" s="650"/>
      <c r="BS10" s="656" t="s">
        <v>130</v>
      </c>
      <c r="BT10" s="648"/>
      <c r="BU10" s="648"/>
      <c r="BV10" s="648"/>
      <c r="BW10" s="648"/>
      <c r="BX10" s="648"/>
      <c r="BY10" s="648"/>
      <c r="BZ10" s="648"/>
      <c r="CA10" s="648"/>
      <c r="CB10" s="657"/>
      <c r="CD10" s="662" t="s">
        <v>246</v>
      </c>
      <c r="CE10" s="663"/>
      <c r="CF10" s="663"/>
      <c r="CG10" s="663"/>
      <c r="CH10" s="663"/>
      <c r="CI10" s="663"/>
      <c r="CJ10" s="663"/>
      <c r="CK10" s="663"/>
      <c r="CL10" s="663"/>
      <c r="CM10" s="663"/>
      <c r="CN10" s="663"/>
      <c r="CO10" s="663"/>
      <c r="CP10" s="663"/>
      <c r="CQ10" s="664"/>
      <c r="CR10" s="647">
        <v>500</v>
      </c>
      <c r="CS10" s="648"/>
      <c r="CT10" s="648"/>
      <c r="CU10" s="648"/>
      <c r="CV10" s="648"/>
      <c r="CW10" s="648"/>
      <c r="CX10" s="648"/>
      <c r="CY10" s="649"/>
      <c r="CZ10" s="650">
        <v>0</v>
      </c>
      <c r="DA10" s="650"/>
      <c r="DB10" s="650"/>
      <c r="DC10" s="650"/>
      <c r="DD10" s="656" t="s">
        <v>130</v>
      </c>
      <c r="DE10" s="648"/>
      <c r="DF10" s="648"/>
      <c r="DG10" s="648"/>
      <c r="DH10" s="648"/>
      <c r="DI10" s="648"/>
      <c r="DJ10" s="648"/>
      <c r="DK10" s="648"/>
      <c r="DL10" s="648"/>
      <c r="DM10" s="648"/>
      <c r="DN10" s="648"/>
      <c r="DO10" s="648"/>
      <c r="DP10" s="649"/>
      <c r="DQ10" s="656" t="s">
        <v>174</v>
      </c>
      <c r="DR10" s="648"/>
      <c r="DS10" s="648"/>
      <c r="DT10" s="648"/>
      <c r="DU10" s="648"/>
      <c r="DV10" s="648"/>
      <c r="DW10" s="648"/>
      <c r="DX10" s="648"/>
      <c r="DY10" s="648"/>
      <c r="DZ10" s="648"/>
      <c r="EA10" s="648"/>
      <c r="EB10" s="648"/>
      <c r="EC10" s="657"/>
    </row>
    <row r="11" spans="2:143" ht="11.25" customHeight="1" x14ac:dyDescent="0.15">
      <c r="B11" s="644" t="s">
        <v>247</v>
      </c>
      <c r="C11" s="645"/>
      <c r="D11" s="645"/>
      <c r="E11" s="645"/>
      <c r="F11" s="645"/>
      <c r="G11" s="645"/>
      <c r="H11" s="645"/>
      <c r="I11" s="645"/>
      <c r="J11" s="645"/>
      <c r="K11" s="645"/>
      <c r="L11" s="645"/>
      <c r="M11" s="645"/>
      <c r="N11" s="645"/>
      <c r="O11" s="645"/>
      <c r="P11" s="645"/>
      <c r="Q11" s="646"/>
      <c r="R11" s="647">
        <v>580071</v>
      </c>
      <c r="S11" s="648"/>
      <c r="T11" s="648"/>
      <c r="U11" s="648"/>
      <c r="V11" s="648"/>
      <c r="W11" s="648"/>
      <c r="X11" s="648"/>
      <c r="Y11" s="649"/>
      <c r="Z11" s="652">
        <v>4.8</v>
      </c>
      <c r="AA11" s="653"/>
      <c r="AB11" s="653"/>
      <c r="AC11" s="665"/>
      <c r="AD11" s="656">
        <v>580071</v>
      </c>
      <c r="AE11" s="648"/>
      <c r="AF11" s="648"/>
      <c r="AG11" s="648"/>
      <c r="AH11" s="648"/>
      <c r="AI11" s="648"/>
      <c r="AJ11" s="648"/>
      <c r="AK11" s="649"/>
      <c r="AL11" s="652">
        <v>11.4</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148087</v>
      </c>
      <c r="BH11" s="648"/>
      <c r="BI11" s="648"/>
      <c r="BJ11" s="648"/>
      <c r="BK11" s="648"/>
      <c r="BL11" s="648"/>
      <c r="BM11" s="648"/>
      <c r="BN11" s="649"/>
      <c r="BO11" s="650">
        <v>3.6</v>
      </c>
      <c r="BP11" s="650"/>
      <c r="BQ11" s="650"/>
      <c r="BR11" s="650"/>
      <c r="BS11" s="656" t="s">
        <v>130</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20132</v>
      </c>
      <c r="CS11" s="648"/>
      <c r="CT11" s="648"/>
      <c r="CU11" s="648"/>
      <c r="CV11" s="648"/>
      <c r="CW11" s="648"/>
      <c r="CX11" s="648"/>
      <c r="CY11" s="649"/>
      <c r="CZ11" s="650">
        <v>0.2</v>
      </c>
      <c r="DA11" s="650"/>
      <c r="DB11" s="650"/>
      <c r="DC11" s="650"/>
      <c r="DD11" s="656">
        <v>3222</v>
      </c>
      <c r="DE11" s="648"/>
      <c r="DF11" s="648"/>
      <c r="DG11" s="648"/>
      <c r="DH11" s="648"/>
      <c r="DI11" s="648"/>
      <c r="DJ11" s="648"/>
      <c r="DK11" s="648"/>
      <c r="DL11" s="648"/>
      <c r="DM11" s="648"/>
      <c r="DN11" s="648"/>
      <c r="DO11" s="648"/>
      <c r="DP11" s="649"/>
      <c r="DQ11" s="656">
        <v>17903</v>
      </c>
      <c r="DR11" s="648"/>
      <c r="DS11" s="648"/>
      <c r="DT11" s="648"/>
      <c r="DU11" s="648"/>
      <c r="DV11" s="648"/>
      <c r="DW11" s="648"/>
      <c r="DX11" s="648"/>
      <c r="DY11" s="648"/>
      <c r="DZ11" s="648"/>
      <c r="EA11" s="648"/>
      <c r="EB11" s="648"/>
      <c r="EC11" s="657"/>
    </row>
    <row r="12" spans="2:143" ht="11.25" customHeight="1" x14ac:dyDescent="0.15">
      <c r="B12" s="644" t="s">
        <v>250</v>
      </c>
      <c r="C12" s="645"/>
      <c r="D12" s="645"/>
      <c r="E12" s="645"/>
      <c r="F12" s="645"/>
      <c r="G12" s="645"/>
      <c r="H12" s="645"/>
      <c r="I12" s="645"/>
      <c r="J12" s="645"/>
      <c r="K12" s="645"/>
      <c r="L12" s="645"/>
      <c r="M12" s="645"/>
      <c r="N12" s="645"/>
      <c r="O12" s="645"/>
      <c r="P12" s="645"/>
      <c r="Q12" s="646"/>
      <c r="R12" s="647" t="s">
        <v>174</v>
      </c>
      <c r="S12" s="648"/>
      <c r="T12" s="648"/>
      <c r="U12" s="648"/>
      <c r="V12" s="648"/>
      <c r="W12" s="648"/>
      <c r="X12" s="648"/>
      <c r="Y12" s="649"/>
      <c r="Z12" s="650" t="s">
        <v>236</v>
      </c>
      <c r="AA12" s="650"/>
      <c r="AB12" s="650"/>
      <c r="AC12" s="650"/>
      <c r="AD12" s="651" t="s">
        <v>236</v>
      </c>
      <c r="AE12" s="651"/>
      <c r="AF12" s="651"/>
      <c r="AG12" s="651"/>
      <c r="AH12" s="651"/>
      <c r="AI12" s="651"/>
      <c r="AJ12" s="651"/>
      <c r="AK12" s="651"/>
      <c r="AL12" s="652" t="s">
        <v>130</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1994474</v>
      </c>
      <c r="BH12" s="648"/>
      <c r="BI12" s="648"/>
      <c r="BJ12" s="648"/>
      <c r="BK12" s="648"/>
      <c r="BL12" s="648"/>
      <c r="BM12" s="648"/>
      <c r="BN12" s="649"/>
      <c r="BO12" s="650">
        <v>48.5</v>
      </c>
      <c r="BP12" s="650"/>
      <c r="BQ12" s="650"/>
      <c r="BR12" s="650"/>
      <c r="BS12" s="656" t="s">
        <v>130</v>
      </c>
      <c r="BT12" s="648"/>
      <c r="BU12" s="648"/>
      <c r="BV12" s="648"/>
      <c r="BW12" s="648"/>
      <c r="BX12" s="648"/>
      <c r="BY12" s="648"/>
      <c r="BZ12" s="648"/>
      <c r="CA12" s="648"/>
      <c r="CB12" s="657"/>
      <c r="CD12" s="662" t="s">
        <v>252</v>
      </c>
      <c r="CE12" s="663"/>
      <c r="CF12" s="663"/>
      <c r="CG12" s="663"/>
      <c r="CH12" s="663"/>
      <c r="CI12" s="663"/>
      <c r="CJ12" s="663"/>
      <c r="CK12" s="663"/>
      <c r="CL12" s="663"/>
      <c r="CM12" s="663"/>
      <c r="CN12" s="663"/>
      <c r="CO12" s="663"/>
      <c r="CP12" s="663"/>
      <c r="CQ12" s="664"/>
      <c r="CR12" s="647">
        <v>147828</v>
      </c>
      <c r="CS12" s="648"/>
      <c r="CT12" s="648"/>
      <c r="CU12" s="648"/>
      <c r="CV12" s="648"/>
      <c r="CW12" s="648"/>
      <c r="CX12" s="648"/>
      <c r="CY12" s="649"/>
      <c r="CZ12" s="650">
        <v>1.3</v>
      </c>
      <c r="DA12" s="650"/>
      <c r="DB12" s="650"/>
      <c r="DC12" s="650"/>
      <c r="DD12" s="656" t="s">
        <v>130</v>
      </c>
      <c r="DE12" s="648"/>
      <c r="DF12" s="648"/>
      <c r="DG12" s="648"/>
      <c r="DH12" s="648"/>
      <c r="DI12" s="648"/>
      <c r="DJ12" s="648"/>
      <c r="DK12" s="648"/>
      <c r="DL12" s="648"/>
      <c r="DM12" s="648"/>
      <c r="DN12" s="648"/>
      <c r="DO12" s="648"/>
      <c r="DP12" s="649"/>
      <c r="DQ12" s="656">
        <v>143188</v>
      </c>
      <c r="DR12" s="648"/>
      <c r="DS12" s="648"/>
      <c r="DT12" s="648"/>
      <c r="DU12" s="648"/>
      <c r="DV12" s="648"/>
      <c r="DW12" s="648"/>
      <c r="DX12" s="648"/>
      <c r="DY12" s="648"/>
      <c r="DZ12" s="648"/>
      <c r="EA12" s="648"/>
      <c r="EB12" s="648"/>
      <c r="EC12" s="657"/>
    </row>
    <row r="13" spans="2:143" ht="11.25" customHeight="1" x14ac:dyDescent="0.15">
      <c r="B13" s="644" t="s">
        <v>253</v>
      </c>
      <c r="C13" s="645"/>
      <c r="D13" s="645"/>
      <c r="E13" s="645"/>
      <c r="F13" s="645"/>
      <c r="G13" s="645"/>
      <c r="H13" s="645"/>
      <c r="I13" s="645"/>
      <c r="J13" s="645"/>
      <c r="K13" s="645"/>
      <c r="L13" s="645"/>
      <c r="M13" s="645"/>
      <c r="N13" s="645"/>
      <c r="O13" s="645"/>
      <c r="P13" s="645"/>
      <c r="Q13" s="646"/>
      <c r="R13" s="647" t="s">
        <v>130</v>
      </c>
      <c r="S13" s="648"/>
      <c r="T13" s="648"/>
      <c r="U13" s="648"/>
      <c r="V13" s="648"/>
      <c r="W13" s="648"/>
      <c r="X13" s="648"/>
      <c r="Y13" s="649"/>
      <c r="Z13" s="650" t="s">
        <v>174</v>
      </c>
      <c r="AA13" s="650"/>
      <c r="AB13" s="650"/>
      <c r="AC13" s="650"/>
      <c r="AD13" s="651" t="s">
        <v>236</v>
      </c>
      <c r="AE13" s="651"/>
      <c r="AF13" s="651"/>
      <c r="AG13" s="651"/>
      <c r="AH13" s="651"/>
      <c r="AI13" s="651"/>
      <c r="AJ13" s="651"/>
      <c r="AK13" s="651"/>
      <c r="AL13" s="652" t="s">
        <v>130</v>
      </c>
      <c r="AM13" s="653"/>
      <c r="AN13" s="653"/>
      <c r="AO13" s="654"/>
      <c r="AP13" s="644" t="s">
        <v>254</v>
      </c>
      <c r="AQ13" s="645"/>
      <c r="AR13" s="645"/>
      <c r="AS13" s="645"/>
      <c r="AT13" s="645"/>
      <c r="AU13" s="645"/>
      <c r="AV13" s="645"/>
      <c r="AW13" s="645"/>
      <c r="AX13" s="645"/>
      <c r="AY13" s="645"/>
      <c r="AZ13" s="645"/>
      <c r="BA13" s="645"/>
      <c r="BB13" s="645"/>
      <c r="BC13" s="645"/>
      <c r="BD13" s="645"/>
      <c r="BE13" s="645"/>
      <c r="BF13" s="646"/>
      <c r="BG13" s="647">
        <v>1993979</v>
      </c>
      <c r="BH13" s="648"/>
      <c r="BI13" s="648"/>
      <c r="BJ13" s="648"/>
      <c r="BK13" s="648"/>
      <c r="BL13" s="648"/>
      <c r="BM13" s="648"/>
      <c r="BN13" s="649"/>
      <c r="BO13" s="650">
        <v>48.5</v>
      </c>
      <c r="BP13" s="650"/>
      <c r="BQ13" s="650"/>
      <c r="BR13" s="650"/>
      <c r="BS13" s="656" t="s">
        <v>130</v>
      </c>
      <c r="BT13" s="648"/>
      <c r="BU13" s="648"/>
      <c r="BV13" s="648"/>
      <c r="BW13" s="648"/>
      <c r="BX13" s="648"/>
      <c r="BY13" s="648"/>
      <c r="BZ13" s="648"/>
      <c r="CA13" s="648"/>
      <c r="CB13" s="657"/>
      <c r="CD13" s="662" t="s">
        <v>255</v>
      </c>
      <c r="CE13" s="663"/>
      <c r="CF13" s="663"/>
      <c r="CG13" s="663"/>
      <c r="CH13" s="663"/>
      <c r="CI13" s="663"/>
      <c r="CJ13" s="663"/>
      <c r="CK13" s="663"/>
      <c r="CL13" s="663"/>
      <c r="CM13" s="663"/>
      <c r="CN13" s="663"/>
      <c r="CO13" s="663"/>
      <c r="CP13" s="663"/>
      <c r="CQ13" s="664"/>
      <c r="CR13" s="647">
        <v>975197</v>
      </c>
      <c r="CS13" s="648"/>
      <c r="CT13" s="648"/>
      <c r="CU13" s="648"/>
      <c r="CV13" s="648"/>
      <c r="CW13" s="648"/>
      <c r="CX13" s="648"/>
      <c r="CY13" s="649"/>
      <c r="CZ13" s="650">
        <v>8.4</v>
      </c>
      <c r="DA13" s="650"/>
      <c r="DB13" s="650"/>
      <c r="DC13" s="650"/>
      <c r="DD13" s="656">
        <v>392469</v>
      </c>
      <c r="DE13" s="648"/>
      <c r="DF13" s="648"/>
      <c r="DG13" s="648"/>
      <c r="DH13" s="648"/>
      <c r="DI13" s="648"/>
      <c r="DJ13" s="648"/>
      <c r="DK13" s="648"/>
      <c r="DL13" s="648"/>
      <c r="DM13" s="648"/>
      <c r="DN13" s="648"/>
      <c r="DO13" s="648"/>
      <c r="DP13" s="649"/>
      <c r="DQ13" s="656">
        <v>719148</v>
      </c>
      <c r="DR13" s="648"/>
      <c r="DS13" s="648"/>
      <c r="DT13" s="648"/>
      <c r="DU13" s="648"/>
      <c r="DV13" s="648"/>
      <c r="DW13" s="648"/>
      <c r="DX13" s="648"/>
      <c r="DY13" s="648"/>
      <c r="DZ13" s="648"/>
      <c r="EA13" s="648"/>
      <c r="EB13" s="648"/>
      <c r="EC13" s="657"/>
    </row>
    <row r="14" spans="2:143" ht="11.25" customHeight="1" x14ac:dyDescent="0.15">
      <c r="B14" s="644" t="s">
        <v>256</v>
      </c>
      <c r="C14" s="645"/>
      <c r="D14" s="645"/>
      <c r="E14" s="645"/>
      <c r="F14" s="645"/>
      <c r="G14" s="645"/>
      <c r="H14" s="645"/>
      <c r="I14" s="645"/>
      <c r="J14" s="645"/>
      <c r="K14" s="645"/>
      <c r="L14" s="645"/>
      <c r="M14" s="645"/>
      <c r="N14" s="645"/>
      <c r="O14" s="645"/>
      <c r="P14" s="645"/>
      <c r="Q14" s="646"/>
      <c r="R14" s="647" t="s">
        <v>130</v>
      </c>
      <c r="S14" s="648"/>
      <c r="T14" s="648"/>
      <c r="U14" s="648"/>
      <c r="V14" s="648"/>
      <c r="W14" s="648"/>
      <c r="X14" s="648"/>
      <c r="Y14" s="649"/>
      <c r="Z14" s="650" t="s">
        <v>130</v>
      </c>
      <c r="AA14" s="650"/>
      <c r="AB14" s="650"/>
      <c r="AC14" s="650"/>
      <c r="AD14" s="651" t="s">
        <v>130</v>
      </c>
      <c r="AE14" s="651"/>
      <c r="AF14" s="651"/>
      <c r="AG14" s="651"/>
      <c r="AH14" s="651"/>
      <c r="AI14" s="651"/>
      <c r="AJ14" s="651"/>
      <c r="AK14" s="651"/>
      <c r="AL14" s="652" t="s">
        <v>236</v>
      </c>
      <c r="AM14" s="653"/>
      <c r="AN14" s="653"/>
      <c r="AO14" s="654"/>
      <c r="AP14" s="644" t="s">
        <v>257</v>
      </c>
      <c r="AQ14" s="645"/>
      <c r="AR14" s="645"/>
      <c r="AS14" s="645"/>
      <c r="AT14" s="645"/>
      <c r="AU14" s="645"/>
      <c r="AV14" s="645"/>
      <c r="AW14" s="645"/>
      <c r="AX14" s="645"/>
      <c r="AY14" s="645"/>
      <c r="AZ14" s="645"/>
      <c r="BA14" s="645"/>
      <c r="BB14" s="645"/>
      <c r="BC14" s="645"/>
      <c r="BD14" s="645"/>
      <c r="BE14" s="645"/>
      <c r="BF14" s="646"/>
      <c r="BG14" s="647">
        <v>94242</v>
      </c>
      <c r="BH14" s="648"/>
      <c r="BI14" s="648"/>
      <c r="BJ14" s="648"/>
      <c r="BK14" s="648"/>
      <c r="BL14" s="648"/>
      <c r="BM14" s="648"/>
      <c r="BN14" s="649"/>
      <c r="BO14" s="650">
        <v>2.2999999999999998</v>
      </c>
      <c r="BP14" s="650"/>
      <c r="BQ14" s="650"/>
      <c r="BR14" s="650"/>
      <c r="BS14" s="656" t="s">
        <v>236</v>
      </c>
      <c r="BT14" s="648"/>
      <c r="BU14" s="648"/>
      <c r="BV14" s="648"/>
      <c r="BW14" s="648"/>
      <c r="BX14" s="648"/>
      <c r="BY14" s="648"/>
      <c r="BZ14" s="648"/>
      <c r="CA14" s="648"/>
      <c r="CB14" s="657"/>
      <c r="CD14" s="662" t="s">
        <v>258</v>
      </c>
      <c r="CE14" s="663"/>
      <c r="CF14" s="663"/>
      <c r="CG14" s="663"/>
      <c r="CH14" s="663"/>
      <c r="CI14" s="663"/>
      <c r="CJ14" s="663"/>
      <c r="CK14" s="663"/>
      <c r="CL14" s="663"/>
      <c r="CM14" s="663"/>
      <c r="CN14" s="663"/>
      <c r="CO14" s="663"/>
      <c r="CP14" s="663"/>
      <c r="CQ14" s="664"/>
      <c r="CR14" s="647">
        <v>477303</v>
      </c>
      <c r="CS14" s="648"/>
      <c r="CT14" s="648"/>
      <c r="CU14" s="648"/>
      <c r="CV14" s="648"/>
      <c r="CW14" s="648"/>
      <c r="CX14" s="648"/>
      <c r="CY14" s="649"/>
      <c r="CZ14" s="650">
        <v>4.0999999999999996</v>
      </c>
      <c r="DA14" s="650"/>
      <c r="DB14" s="650"/>
      <c r="DC14" s="650"/>
      <c r="DD14" s="656">
        <v>61462</v>
      </c>
      <c r="DE14" s="648"/>
      <c r="DF14" s="648"/>
      <c r="DG14" s="648"/>
      <c r="DH14" s="648"/>
      <c r="DI14" s="648"/>
      <c r="DJ14" s="648"/>
      <c r="DK14" s="648"/>
      <c r="DL14" s="648"/>
      <c r="DM14" s="648"/>
      <c r="DN14" s="648"/>
      <c r="DO14" s="648"/>
      <c r="DP14" s="649"/>
      <c r="DQ14" s="656">
        <v>416367</v>
      </c>
      <c r="DR14" s="648"/>
      <c r="DS14" s="648"/>
      <c r="DT14" s="648"/>
      <c r="DU14" s="648"/>
      <c r="DV14" s="648"/>
      <c r="DW14" s="648"/>
      <c r="DX14" s="648"/>
      <c r="DY14" s="648"/>
      <c r="DZ14" s="648"/>
      <c r="EA14" s="648"/>
      <c r="EB14" s="648"/>
      <c r="EC14" s="657"/>
    </row>
    <row r="15" spans="2:143" ht="11.25" customHeight="1" x14ac:dyDescent="0.15">
      <c r="B15" s="644" t="s">
        <v>259</v>
      </c>
      <c r="C15" s="645"/>
      <c r="D15" s="645"/>
      <c r="E15" s="645"/>
      <c r="F15" s="645"/>
      <c r="G15" s="645"/>
      <c r="H15" s="645"/>
      <c r="I15" s="645"/>
      <c r="J15" s="645"/>
      <c r="K15" s="645"/>
      <c r="L15" s="645"/>
      <c r="M15" s="645"/>
      <c r="N15" s="645"/>
      <c r="O15" s="645"/>
      <c r="P15" s="645"/>
      <c r="Q15" s="646"/>
      <c r="R15" s="647" t="s">
        <v>236</v>
      </c>
      <c r="S15" s="648"/>
      <c r="T15" s="648"/>
      <c r="U15" s="648"/>
      <c r="V15" s="648"/>
      <c r="W15" s="648"/>
      <c r="X15" s="648"/>
      <c r="Y15" s="649"/>
      <c r="Z15" s="650" t="s">
        <v>130</v>
      </c>
      <c r="AA15" s="650"/>
      <c r="AB15" s="650"/>
      <c r="AC15" s="650"/>
      <c r="AD15" s="651" t="s">
        <v>130</v>
      </c>
      <c r="AE15" s="651"/>
      <c r="AF15" s="651"/>
      <c r="AG15" s="651"/>
      <c r="AH15" s="651"/>
      <c r="AI15" s="651"/>
      <c r="AJ15" s="651"/>
      <c r="AK15" s="651"/>
      <c r="AL15" s="652" t="s">
        <v>130</v>
      </c>
      <c r="AM15" s="653"/>
      <c r="AN15" s="653"/>
      <c r="AO15" s="654"/>
      <c r="AP15" s="644" t="s">
        <v>260</v>
      </c>
      <c r="AQ15" s="645"/>
      <c r="AR15" s="645"/>
      <c r="AS15" s="645"/>
      <c r="AT15" s="645"/>
      <c r="AU15" s="645"/>
      <c r="AV15" s="645"/>
      <c r="AW15" s="645"/>
      <c r="AX15" s="645"/>
      <c r="AY15" s="645"/>
      <c r="AZ15" s="645"/>
      <c r="BA15" s="645"/>
      <c r="BB15" s="645"/>
      <c r="BC15" s="645"/>
      <c r="BD15" s="645"/>
      <c r="BE15" s="645"/>
      <c r="BF15" s="646"/>
      <c r="BG15" s="647">
        <v>220501</v>
      </c>
      <c r="BH15" s="648"/>
      <c r="BI15" s="648"/>
      <c r="BJ15" s="648"/>
      <c r="BK15" s="648"/>
      <c r="BL15" s="648"/>
      <c r="BM15" s="648"/>
      <c r="BN15" s="649"/>
      <c r="BO15" s="650">
        <v>5.4</v>
      </c>
      <c r="BP15" s="650"/>
      <c r="BQ15" s="650"/>
      <c r="BR15" s="650"/>
      <c r="BS15" s="656" t="s">
        <v>236</v>
      </c>
      <c r="BT15" s="648"/>
      <c r="BU15" s="648"/>
      <c r="BV15" s="648"/>
      <c r="BW15" s="648"/>
      <c r="BX15" s="648"/>
      <c r="BY15" s="648"/>
      <c r="BZ15" s="648"/>
      <c r="CA15" s="648"/>
      <c r="CB15" s="657"/>
      <c r="CD15" s="662" t="s">
        <v>261</v>
      </c>
      <c r="CE15" s="663"/>
      <c r="CF15" s="663"/>
      <c r="CG15" s="663"/>
      <c r="CH15" s="663"/>
      <c r="CI15" s="663"/>
      <c r="CJ15" s="663"/>
      <c r="CK15" s="663"/>
      <c r="CL15" s="663"/>
      <c r="CM15" s="663"/>
      <c r="CN15" s="663"/>
      <c r="CO15" s="663"/>
      <c r="CP15" s="663"/>
      <c r="CQ15" s="664"/>
      <c r="CR15" s="647">
        <v>1489370</v>
      </c>
      <c r="CS15" s="648"/>
      <c r="CT15" s="648"/>
      <c r="CU15" s="648"/>
      <c r="CV15" s="648"/>
      <c r="CW15" s="648"/>
      <c r="CX15" s="648"/>
      <c r="CY15" s="649"/>
      <c r="CZ15" s="650">
        <v>12.8</v>
      </c>
      <c r="DA15" s="650"/>
      <c r="DB15" s="650"/>
      <c r="DC15" s="650"/>
      <c r="DD15" s="656">
        <v>564040</v>
      </c>
      <c r="DE15" s="648"/>
      <c r="DF15" s="648"/>
      <c r="DG15" s="648"/>
      <c r="DH15" s="648"/>
      <c r="DI15" s="648"/>
      <c r="DJ15" s="648"/>
      <c r="DK15" s="648"/>
      <c r="DL15" s="648"/>
      <c r="DM15" s="648"/>
      <c r="DN15" s="648"/>
      <c r="DO15" s="648"/>
      <c r="DP15" s="649"/>
      <c r="DQ15" s="656">
        <v>840519</v>
      </c>
      <c r="DR15" s="648"/>
      <c r="DS15" s="648"/>
      <c r="DT15" s="648"/>
      <c r="DU15" s="648"/>
      <c r="DV15" s="648"/>
      <c r="DW15" s="648"/>
      <c r="DX15" s="648"/>
      <c r="DY15" s="648"/>
      <c r="DZ15" s="648"/>
      <c r="EA15" s="648"/>
      <c r="EB15" s="648"/>
      <c r="EC15" s="657"/>
    </row>
    <row r="16" spans="2:143" ht="11.25" customHeight="1" x14ac:dyDescent="0.15">
      <c r="B16" s="644" t="s">
        <v>262</v>
      </c>
      <c r="C16" s="645"/>
      <c r="D16" s="645"/>
      <c r="E16" s="645"/>
      <c r="F16" s="645"/>
      <c r="G16" s="645"/>
      <c r="H16" s="645"/>
      <c r="I16" s="645"/>
      <c r="J16" s="645"/>
      <c r="K16" s="645"/>
      <c r="L16" s="645"/>
      <c r="M16" s="645"/>
      <c r="N16" s="645"/>
      <c r="O16" s="645"/>
      <c r="P16" s="645"/>
      <c r="Q16" s="646"/>
      <c r="R16" s="647">
        <v>6467</v>
      </c>
      <c r="S16" s="648"/>
      <c r="T16" s="648"/>
      <c r="U16" s="648"/>
      <c r="V16" s="648"/>
      <c r="W16" s="648"/>
      <c r="X16" s="648"/>
      <c r="Y16" s="649"/>
      <c r="Z16" s="650">
        <v>0.1</v>
      </c>
      <c r="AA16" s="650"/>
      <c r="AB16" s="650"/>
      <c r="AC16" s="650"/>
      <c r="AD16" s="651">
        <v>6467</v>
      </c>
      <c r="AE16" s="651"/>
      <c r="AF16" s="651"/>
      <c r="AG16" s="651"/>
      <c r="AH16" s="651"/>
      <c r="AI16" s="651"/>
      <c r="AJ16" s="651"/>
      <c r="AK16" s="651"/>
      <c r="AL16" s="652">
        <v>0.1</v>
      </c>
      <c r="AM16" s="653"/>
      <c r="AN16" s="653"/>
      <c r="AO16" s="654"/>
      <c r="AP16" s="644" t="s">
        <v>263</v>
      </c>
      <c r="AQ16" s="645"/>
      <c r="AR16" s="645"/>
      <c r="AS16" s="645"/>
      <c r="AT16" s="645"/>
      <c r="AU16" s="645"/>
      <c r="AV16" s="645"/>
      <c r="AW16" s="645"/>
      <c r="AX16" s="645"/>
      <c r="AY16" s="645"/>
      <c r="AZ16" s="645"/>
      <c r="BA16" s="645"/>
      <c r="BB16" s="645"/>
      <c r="BC16" s="645"/>
      <c r="BD16" s="645"/>
      <c r="BE16" s="645"/>
      <c r="BF16" s="646"/>
      <c r="BG16" s="647" t="s">
        <v>236</v>
      </c>
      <c r="BH16" s="648"/>
      <c r="BI16" s="648"/>
      <c r="BJ16" s="648"/>
      <c r="BK16" s="648"/>
      <c r="BL16" s="648"/>
      <c r="BM16" s="648"/>
      <c r="BN16" s="649"/>
      <c r="BO16" s="650" t="s">
        <v>174</v>
      </c>
      <c r="BP16" s="650"/>
      <c r="BQ16" s="650"/>
      <c r="BR16" s="650"/>
      <c r="BS16" s="656" t="s">
        <v>130</v>
      </c>
      <c r="BT16" s="648"/>
      <c r="BU16" s="648"/>
      <c r="BV16" s="648"/>
      <c r="BW16" s="648"/>
      <c r="BX16" s="648"/>
      <c r="BY16" s="648"/>
      <c r="BZ16" s="648"/>
      <c r="CA16" s="648"/>
      <c r="CB16" s="657"/>
      <c r="CD16" s="662" t="s">
        <v>264</v>
      </c>
      <c r="CE16" s="663"/>
      <c r="CF16" s="663"/>
      <c r="CG16" s="663"/>
      <c r="CH16" s="663"/>
      <c r="CI16" s="663"/>
      <c r="CJ16" s="663"/>
      <c r="CK16" s="663"/>
      <c r="CL16" s="663"/>
      <c r="CM16" s="663"/>
      <c r="CN16" s="663"/>
      <c r="CO16" s="663"/>
      <c r="CP16" s="663"/>
      <c r="CQ16" s="664"/>
      <c r="CR16" s="647" t="s">
        <v>236</v>
      </c>
      <c r="CS16" s="648"/>
      <c r="CT16" s="648"/>
      <c r="CU16" s="648"/>
      <c r="CV16" s="648"/>
      <c r="CW16" s="648"/>
      <c r="CX16" s="648"/>
      <c r="CY16" s="649"/>
      <c r="CZ16" s="650" t="s">
        <v>130</v>
      </c>
      <c r="DA16" s="650"/>
      <c r="DB16" s="650"/>
      <c r="DC16" s="650"/>
      <c r="DD16" s="656" t="s">
        <v>174</v>
      </c>
      <c r="DE16" s="648"/>
      <c r="DF16" s="648"/>
      <c r="DG16" s="648"/>
      <c r="DH16" s="648"/>
      <c r="DI16" s="648"/>
      <c r="DJ16" s="648"/>
      <c r="DK16" s="648"/>
      <c r="DL16" s="648"/>
      <c r="DM16" s="648"/>
      <c r="DN16" s="648"/>
      <c r="DO16" s="648"/>
      <c r="DP16" s="649"/>
      <c r="DQ16" s="656" t="s">
        <v>130</v>
      </c>
      <c r="DR16" s="648"/>
      <c r="DS16" s="648"/>
      <c r="DT16" s="648"/>
      <c r="DU16" s="648"/>
      <c r="DV16" s="648"/>
      <c r="DW16" s="648"/>
      <c r="DX16" s="648"/>
      <c r="DY16" s="648"/>
      <c r="DZ16" s="648"/>
      <c r="EA16" s="648"/>
      <c r="EB16" s="648"/>
      <c r="EC16" s="657"/>
    </row>
    <row r="17" spans="2:133" ht="11.25" customHeight="1" x14ac:dyDescent="0.15">
      <c r="B17" s="644" t="s">
        <v>265</v>
      </c>
      <c r="C17" s="645"/>
      <c r="D17" s="645"/>
      <c r="E17" s="645"/>
      <c r="F17" s="645"/>
      <c r="G17" s="645"/>
      <c r="H17" s="645"/>
      <c r="I17" s="645"/>
      <c r="J17" s="645"/>
      <c r="K17" s="645"/>
      <c r="L17" s="645"/>
      <c r="M17" s="645"/>
      <c r="N17" s="645"/>
      <c r="O17" s="645"/>
      <c r="P17" s="645"/>
      <c r="Q17" s="646"/>
      <c r="R17" s="647">
        <v>26722</v>
      </c>
      <c r="S17" s="648"/>
      <c r="T17" s="648"/>
      <c r="U17" s="648"/>
      <c r="V17" s="648"/>
      <c r="W17" s="648"/>
      <c r="X17" s="648"/>
      <c r="Y17" s="649"/>
      <c r="Z17" s="650">
        <v>0.2</v>
      </c>
      <c r="AA17" s="650"/>
      <c r="AB17" s="650"/>
      <c r="AC17" s="650"/>
      <c r="AD17" s="651">
        <v>26722</v>
      </c>
      <c r="AE17" s="651"/>
      <c r="AF17" s="651"/>
      <c r="AG17" s="651"/>
      <c r="AH17" s="651"/>
      <c r="AI17" s="651"/>
      <c r="AJ17" s="651"/>
      <c r="AK17" s="651"/>
      <c r="AL17" s="652">
        <v>0.5</v>
      </c>
      <c r="AM17" s="653"/>
      <c r="AN17" s="653"/>
      <c r="AO17" s="654"/>
      <c r="AP17" s="644" t="s">
        <v>266</v>
      </c>
      <c r="AQ17" s="645"/>
      <c r="AR17" s="645"/>
      <c r="AS17" s="645"/>
      <c r="AT17" s="645"/>
      <c r="AU17" s="645"/>
      <c r="AV17" s="645"/>
      <c r="AW17" s="645"/>
      <c r="AX17" s="645"/>
      <c r="AY17" s="645"/>
      <c r="AZ17" s="645"/>
      <c r="BA17" s="645"/>
      <c r="BB17" s="645"/>
      <c r="BC17" s="645"/>
      <c r="BD17" s="645"/>
      <c r="BE17" s="645"/>
      <c r="BF17" s="646"/>
      <c r="BG17" s="647" t="s">
        <v>236</v>
      </c>
      <c r="BH17" s="648"/>
      <c r="BI17" s="648"/>
      <c r="BJ17" s="648"/>
      <c r="BK17" s="648"/>
      <c r="BL17" s="648"/>
      <c r="BM17" s="648"/>
      <c r="BN17" s="649"/>
      <c r="BO17" s="650" t="s">
        <v>130</v>
      </c>
      <c r="BP17" s="650"/>
      <c r="BQ17" s="650"/>
      <c r="BR17" s="650"/>
      <c r="BS17" s="656" t="s">
        <v>130</v>
      </c>
      <c r="BT17" s="648"/>
      <c r="BU17" s="648"/>
      <c r="BV17" s="648"/>
      <c r="BW17" s="648"/>
      <c r="BX17" s="648"/>
      <c r="BY17" s="648"/>
      <c r="BZ17" s="648"/>
      <c r="CA17" s="648"/>
      <c r="CB17" s="657"/>
      <c r="CD17" s="662" t="s">
        <v>267</v>
      </c>
      <c r="CE17" s="663"/>
      <c r="CF17" s="663"/>
      <c r="CG17" s="663"/>
      <c r="CH17" s="663"/>
      <c r="CI17" s="663"/>
      <c r="CJ17" s="663"/>
      <c r="CK17" s="663"/>
      <c r="CL17" s="663"/>
      <c r="CM17" s="663"/>
      <c r="CN17" s="663"/>
      <c r="CO17" s="663"/>
      <c r="CP17" s="663"/>
      <c r="CQ17" s="664"/>
      <c r="CR17" s="647">
        <v>482149</v>
      </c>
      <c r="CS17" s="648"/>
      <c r="CT17" s="648"/>
      <c r="CU17" s="648"/>
      <c r="CV17" s="648"/>
      <c r="CW17" s="648"/>
      <c r="CX17" s="648"/>
      <c r="CY17" s="649"/>
      <c r="CZ17" s="650">
        <v>4.2</v>
      </c>
      <c r="DA17" s="650"/>
      <c r="DB17" s="650"/>
      <c r="DC17" s="650"/>
      <c r="DD17" s="656" t="s">
        <v>174</v>
      </c>
      <c r="DE17" s="648"/>
      <c r="DF17" s="648"/>
      <c r="DG17" s="648"/>
      <c r="DH17" s="648"/>
      <c r="DI17" s="648"/>
      <c r="DJ17" s="648"/>
      <c r="DK17" s="648"/>
      <c r="DL17" s="648"/>
      <c r="DM17" s="648"/>
      <c r="DN17" s="648"/>
      <c r="DO17" s="648"/>
      <c r="DP17" s="649"/>
      <c r="DQ17" s="656">
        <v>482149</v>
      </c>
      <c r="DR17" s="648"/>
      <c r="DS17" s="648"/>
      <c r="DT17" s="648"/>
      <c r="DU17" s="648"/>
      <c r="DV17" s="648"/>
      <c r="DW17" s="648"/>
      <c r="DX17" s="648"/>
      <c r="DY17" s="648"/>
      <c r="DZ17" s="648"/>
      <c r="EA17" s="648"/>
      <c r="EB17" s="648"/>
      <c r="EC17" s="657"/>
    </row>
    <row r="18" spans="2:133" ht="11.25" customHeight="1" x14ac:dyDescent="0.15">
      <c r="B18" s="644" t="s">
        <v>268</v>
      </c>
      <c r="C18" s="645"/>
      <c r="D18" s="645"/>
      <c r="E18" s="645"/>
      <c r="F18" s="645"/>
      <c r="G18" s="645"/>
      <c r="H18" s="645"/>
      <c r="I18" s="645"/>
      <c r="J18" s="645"/>
      <c r="K18" s="645"/>
      <c r="L18" s="645"/>
      <c r="M18" s="645"/>
      <c r="N18" s="645"/>
      <c r="O18" s="645"/>
      <c r="P18" s="645"/>
      <c r="Q18" s="646"/>
      <c r="R18" s="647">
        <v>38511</v>
      </c>
      <c r="S18" s="648"/>
      <c r="T18" s="648"/>
      <c r="U18" s="648"/>
      <c r="V18" s="648"/>
      <c r="W18" s="648"/>
      <c r="X18" s="648"/>
      <c r="Y18" s="649"/>
      <c r="Z18" s="650">
        <v>0.3</v>
      </c>
      <c r="AA18" s="650"/>
      <c r="AB18" s="650"/>
      <c r="AC18" s="650"/>
      <c r="AD18" s="651">
        <v>38511</v>
      </c>
      <c r="AE18" s="651"/>
      <c r="AF18" s="651"/>
      <c r="AG18" s="651"/>
      <c r="AH18" s="651"/>
      <c r="AI18" s="651"/>
      <c r="AJ18" s="651"/>
      <c r="AK18" s="651"/>
      <c r="AL18" s="652">
        <v>0.8</v>
      </c>
      <c r="AM18" s="653"/>
      <c r="AN18" s="653"/>
      <c r="AO18" s="654"/>
      <c r="AP18" s="644" t="s">
        <v>269</v>
      </c>
      <c r="AQ18" s="645"/>
      <c r="AR18" s="645"/>
      <c r="AS18" s="645"/>
      <c r="AT18" s="645"/>
      <c r="AU18" s="645"/>
      <c r="AV18" s="645"/>
      <c r="AW18" s="645"/>
      <c r="AX18" s="645"/>
      <c r="AY18" s="645"/>
      <c r="AZ18" s="645"/>
      <c r="BA18" s="645"/>
      <c r="BB18" s="645"/>
      <c r="BC18" s="645"/>
      <c r="BD18" s="645"/>
      <c r="BE18" s="645"/>
      <c r="BF18" s="646"/>
      <c r="BG18" s="647" t="s">
        <v>130</v>
      </c>
      <c r="BH18" s="648"/>
      <c r="BI18" s="648"/>
      <c r="BJ18" s="648"/>
      <c r="BK18" s="648"/>
      <c r="BL18" s="648"/>
      <c r="BM18" s="648"/>
      <c r="BN18" s="649"/>
      <c r="BO18" s="650" t="s">
        <v>130</v>
      </c>
      <c r="BP18" s="650"/>
      <c r="BQ18" s="650"/>
      <c r="BR18" s="650"/>
      <c r="BS18" s="656" t="s">
        <v>130</v>
      </c>
      <c r="BT18" s="648"/>
      <c r="BU18" s="648"/>
      <c r="BV18" s="648"/>
      <c r="BW18" s="648"/>
      <c r="BX18" s="648"/>
      <c r="BY18" s="648"/>
      <c r="BZ18" s="648"/>
      <c r="CA18" s="648"/>
      <c r="CB18" s="657"/>
      <c r="CD18" s="662" t="s">
        <v>270</v>
      </c>
      <c r="CE18" s="663"/>
      <c r="CF18" s="663"/>
      <c r="CG18" s="663"/>
      <c r="CH18" s="663"/>
      <c r="CI18" s="663"/>
      <c r="CJ18" s="663"/>
      <c r="CK18" s="663"/>
      <c r="CL18" s="663"/>
      <c r="CM18" s="663"/>
      <c r="CN18" s="663"/>
      <c r="CO18" s="663"/>
      <c r="CP18" s="663"/>
      <c r="CQ18" s="664"/>
      <c r="CR18" s="647" t="s">
        <v>236</v>
      </c>
      <c r="CS18" s="648"/>
      <c r="CT18" s="648"/>
      <c r="CU18" s="648"/>
      <c r="CV18" s="648"/>
      <c r="CW18" s="648"/>
      <c r="CX18" s="648"/>
      <c r="CY18" s="649"/>
      <c r="CZ18" s="650" t="s">
        <v>236</v>
      </c>
      <c r="DA18" s="650"/>
      <c r="DB18" s="650"/>
      <c r="DC18" s="650"/>
      <c r="DD18" s="656" t="s">
        <v>236</v>
      </c>
      <c r="DE18" s="648"/>
      <c r="DF18" s="648"/>
      <c r="DG18" s="648"/>
      <c r="DH18" s="648"/>
      <c r="DI18" s="648"/>
      <c r="DJ18" s="648"/>
      <c r="DK18" s="648"/>
      <c r="DL18" s="648"/>
      <c r="DM18" s="648"/>
      <c r="DN18" s="648"/>
      <c r="DO18" s="648"/>
      <c r="DP18" s="649"/>
      <c r="DQ18" s="656" t="s">
        <v>236</v>
      </c>
      <c r="DR18" s="648"/>
      <c r="DS18" s="648"/>
      <c r="DT18" s="648"/>
      <c r="DU18" s="648"/>
      <c r="DV18" s="648"/>
      <c r="DW18" s="648"/>
      <c r="DX18" s="648"/>
      <c r="DY18" s="648"/>
      <c r="DZ18" s="648"/>
      <c r="EA18" s="648"/>
      <c r="EB18" s="648"/>
      <c r="EC18" s="657"/>
    </row>
    <row r="19" spans="2:133" ht="11.25" customHeight="1" x14ac:dyDescent="0.15">
      <c r="B19" s="644" t="s">
        <v>271</v>
      </c>
      <c r="C19" s="645"/>
      <c r="D19" s="645"/>
      <c r="E19" s="645"/>
      <c r="F19" s="645"/>
      <c r="G19" s="645"/>
      <c r="H19" s="645"/>
      <c r="I19" s="645"/>
      <c r="J19" s="645"/>
      <c r="K19" s="645"/>
      <c r="L19" s="645"/>
      <c r="M19" s="645"/>
      <c r="N19" s="645"/>
      <c r="O19" s="645"/>
      <c r="P19" s="645"/>
      <c r="Q19" s="646"/>
      <c r="R19" s="647">
        <v>31848</v>
      </c>
      <c r="S19" s="648"/>
      <c r="T19" s="648"/>
      <c r="U19" s="648"/>
      <c r="V19" s="648"/>
      <c r="W19" s="648"/>
      <c r="X19" s="648"/>
      <c r="Y19" s="649"/>
      <c r="Z19" s="650">
        <v>0.3</v>
      </c>
      <c r="AA19" s="650"/>
      <c r="AB19" s="650"/>
      <c r="AC19" s="650"/>
      <c r="AD19" s="651">
        <v>31848</v>
      </c>
      <c r="AE19" s="651"/>
      <c r="AF19" s="651"/>
      <c r="AG19" s="651"/>
      <c r="AH19" s="651"/>
      <c r="AI19" s="651"/>
      <c r="AJ19" s="651"/>
      <c r="AK19" s="651"/>
      <c r="AL19" s="652">
        <v>0.6</v>
      </c>
      <c r="AM19" s="653"/>
      <c r="AN19" s="653"/>
      <c r="AO19" s="654"/>
      <c r="AP19" s="644" t="s">
        <v>272</v>
      </c>
      <c r="AQ19" s="645"/>
      <c r="AR19" s="645"/>
      <c r="AS19" s="645"/>
      <c r="AT19" s="645"/>
      <c r="AU19" s="645"/>
      <c r="AV19" s="645"/>
      <c r="AW19" s="645"/>
      <c r="AX19" s="645"/>
      <c r="AY19" s="645"/>
      <c r="AZ19" s="645"/>
      <c r="BA19" s="645"/>
      <c r="BB19" s="645"/>
      <c r="BC19" s="645"/>
      <c r="BD19" s="645"/>
      <c r="BE19" s="645"/>
      <c r="BF19" s="646"/>
      <c r="BG19" s="647" t="s">
        <v>174</v>
      </c>
      <c r="BH19" s="648"/>
      <c r="BI19" s="648"/>
      <c r="BJ19" s="648"/>
      <c r="BK19" s="648"/>
      <c r="BL19" s="648"/>
      <c r="BM19" s="648"/>
      <c r="BN19" s="649"/>
      <c r="BO19" s="650" t="s">
        <v>130</v>
      </c>
      <c r="BP19" s="650"/>
      <c r="BQ19" s="650"/>
      <c r="BR19" s="650"/>
      <c r="BS19" s="656" t="s">
        <v>130</v>
      </c>
      <c r="BT19" s="648"/>
      <c r="BU19" s="648"/>
      <c r="BV19" s="648"/>
      <c r="BW19" s="648"/>
      <c r="BX19" s="648"/>
      <c r="BY19" s="648"/>
      <c r="BZ19" s="648"/>
      <c r="CA19" s="648"/>
      <c r="CB19" s="657"/>
      <c r="CD19" s="662" t="s">
        <v>273</v>
      </c>
      <c r="CE19" s="663"/>
      <c r="CF19" s="663"/>
      <c r="CG19" s="663"/>
      <c r="CH19" s="663"/>
      <c r="CI19" s="663"/>
      <c r="CJ19" s="663"/>
      <c r="CK19" s="663"/>
      <c r="CL19" s="663"/>
      <c r="CM19" s="663"/>
      <c r="CN19" s="663"/>
      <c r="CO19" s="663"/>
      <c r="CP19" s="663"/>
      <c r="CQ19" s="664"/>
      <c r="CR19" s="647" t="s">
        <v>130</v>
      </c>
      <c r="CS19" s="648"/>
      <c r="CT19" s="648"/>
      <c r="CU19" s="648"/>
      <c r="CV19" s="648"/>
      <c r="CW19" s="648"/>
      <c r="CX19" s="648"/>
      <c r="CY19" s="649"/>
      <c r="CZ19" s="650" t="s">
        <v>130</v>
      </c>
      <c r="DA19" s="650"/>
      <c r="DB19" s="650"/>
      <c r="DC19" s="650"/>
      <c r="DD19" s="656" t="s">
        <v>130</v>
      </c>
      <c r="DE19" s="648"/>
      <c r="DF19" s="648"/>
      <c r="DG19" s="648"/>
      <c r="DH19" s="648"/>
      <c r="DI19" s="648"/>
      <c r="DJ19" s="648"/>
      <c r="DK19" s="648"/>
      <c r="DL19" s="648"/>
      <c r="DM19" s="648"/>
      <c r="DN19" s="648"/>
      <c r="DO19" s="648"/>
      <c r="DP19" s="649"/>
      <c r="DQ19" s="656" t="s">
        <v>130</v>
      </c>
      <c r="DR19" s="648"/>
      <c r="DS19" s="648"/>
      <c r="DT19" s="648"/>
      <c r="DU19" s="648"/>
      <c r="DV19" s="648"/>
      <c r="DW19" s="648"/>
      <c r="DX19" s="648"/>
      <c r="DY19" s="648"/>
      <c r="DZ19" s="648"/>
      <c r="EA19" s="648"/>
      <c r="EB19" s="648"/>
      <c r="EC19" s="657"/>
    </row>
    <row r="20" spans="2:133" ht="11.25" customHeight="1" x14ac:dyDescent="0.15">
      <c r="B20" s="644" t="s">
        <v>274</v>
      </c>
      <c r="C20" s="645"/>
      <c r="D20" s="645"/>
      <c r="E20" s="645"/>
      <c r="F20" s="645"/>
      <c r="G20" s="645"/>
      <c r="H20" s="645"/>
      <c r="I20" s="645"/>
      <c r="J20" s="645"/>
      <c r="K20" s="645"/>
      <c r="L20" s="645"/>
      <c r="M20" s="645"/>
      <c r="N20" s="645"/>
      <c r="O20" s="645"/>
      <c r="P20" s="645"/>
      <c r="Q20" s="646"/>
      <c r="R20" s="647">
        <v>3334</v>
      </c>
      <c r="S20" s="648"/>
      <c r="T20" s="648"/>
      <c r="U20" s="648"/>
      <c r="V20" s="648"/>
      <c r="W20" s="648"/>
      <c r="X20" s="648"/>
      <c r="Y20" s="649"/>
      <c r="Z20" s="650">
        <v>0</v>
      </c>
      <c r="AA20" s="650"/>
      <c r="AB20" s="650"/>
      <c r="AC20" s="650"/>
      <c r="AD20" s="651">
        <v>3334</v>
      </c>
      <c r="AE20" s="651"/>
      <c r="AF20" s="651"/>
      <c r="AG20" s="651"/>
      <c r="AH20" s="651"/>
      <c r="AI20" s="651"/>
      <c r="AJ20" s="651"/>
      <c r="AK20" s="651"/>
      <c r="AL20" s="652">
        <v>0.1</v>
      </c>
      <c r="AM20" s="653"/>
      <c r="AN20" s="653"/>
      <c r="AO20" s="654"/>
      <c r="AP20" s="644" t="s">
        <v>275</v>
      </c>
      <c r="AQ20" s="645"/>
      <c r="AR20" s="645"/>
      <c r="AS20" s="645"/>
      <c r="AT20" s="645"/>
      <c r="AU20" s="645"/>
      <c r="AV20" s="645"/>
      <c r="AW20" s="645"/>
      <c r="AX20" s="645"/>
      <c r="AY20" s="645"/>
      <c r="AZ20" s="645"/>
      <c r="BA20" s="645"/>
      <c r="BB20" s="645"/>
      <c r="BC20" s="645"/>
      <c r="BD20" s="645"/>
      <c r="BE20" s="645"/>
      <c r="BF20" s="646"/>
      <c r="BG20" s="647" t="s">
        <v>130</v>
      </c>
      <c r="BH20" s="648"/>
      <c r="BI20" s="648"/>
      <c r="BJ20" s="648"/>
      <c r="BK20" s="648"/>
      <c r="BL20" s="648"/>
      <c r="BM20" s="648"/>
      <c r="BN20" s="649"/>
      <c r="BO20" s="650" t="s">
        <v>174</v>
      </c>
      <c r="BP20" s="650"/>
      <c r="BQ20" s="650"/>
      <c r="BR20" s="650"/>
      <c r="BS20" s="656" t="s">
        <v>236</v>
      </c>
      <c r="BT20" s="648"/>
      <c r="BU20" s="648"/>
      <c r="BV20" s="648"/>
      <c r="BW20" s="648"/>
      <c r="BX20" s="648"/>
      <c r="BY20" s="648"/>
      <c r="BZ20" s="648"/>
      <c r="CA20" s="648"/>
      <c r="CB20" s="657"/>
      <c r="CD20" s="662" t="s">
        <v>276</v>
      </c>
      <c r="CE20" s="663"/>
      <c r="CF20" s="663"/>
      <c r="CG20" s="663"/>
      <c r="CH20" s="663"/>
      <c r="CI20" s="663"/>
      <c r="CJ20" s="663"/>
      <c r="CK20" s="663"/>
      <c r="CL20" s="663"/>
      <c r="CM20" s="663"/>
      <c r="CN20" s="663"/>
      <c r="CO20" s="663"/>
      <c r="CP20" s="663"/>
      <c r="CQ20" s="664"/>
      <c r="CR20" s="647">
        <v>11604008</v>
      </c>
      <c r="CS20" s="648"/>
      <c r="CT20" s="648"/>
      <c r="CU20" s="648"/>
      <c r="CV20" s="648"/>
      <c r="CW20" s="648"/>
      <c r="CX20" s="648"/>
      <c r="CY20" s="649"/>
      <c r="CZ20" s="650">
        <v>100</v>
      </c>
      <c r="DA20" s="650"/>
      <c r="DB20" s="650"/>
      <c r="DC20" s="650"/>
      <c r="DD20" s="656">
        <v>1061381</v>
      </c>
      <c r="DE20" s="648"/>
      <c r="DF20" s="648"/>
      <c r="DG20" s="648"/>
      <c r="DH20" s="648"/>
      <c r="DI20" s="648"/>
      <c r="DJ20" s="648"/>
      <c r="DK20" s="648"/>
      <c r="DL20" s="648"/>
      <c r="DM20" s="648"/>
      <c r="DN20" s="648"/>
      <c r="DO20" s="648"/>
      <c r="DP20" s="649"/>
      <c r="DQ20" s="656">
        <v>6131190</v>
      </c>
      <c r="DR20" s="648"/>
      <c r="DS20" s="648"/>
      <c r="DT20" s="648"/>
      <c r="DU20" s="648"/>
      <c r="DV20" s="648"/>
      <c r="DW20" s="648"/>
      <c r="DX20" s="648"/>
      <c r="DY20" s="648"/>
      <c r="DZ20" s="648"/>
      <c r="EA20" s="648"/>
      <c r="EB20" s="648"/>
      <c r="EC20" s="657"/>
    </row>
    <row r="21" spans="2:133" ht="11.25" customHeight="1" x14ac:dyDescent="0.15">
      <c r="B21" s="644" t="s">
        <v>277</v>
      </c>
      <c r="C21" s="645"/>
      <c r="D21" s="645"/>
      <c r="E21" s="645"/>
      <c r="F21" s="645"/>
      <c r="G21" s="645"/>
      <c r="H21" s="645"/>
      <c r="I21" s="645"/>
      <c r="J21" s="645"/>
      <c r="K21" s="645"/>
      <c r="L21" s="645"/>
      <c r="M21" s="645"/>
      <c r="N21" s="645"/>
      <c r="O21" s="645"/>
      <c r="P21" s="645"/>
      <c r="Q21" s="646"/>
      <c r="R21" s="647">
        <v>3329</v>
      </c>
      <c r="S21" s="648"/>
      <c r="T21" s="648"/>
      <c r="U21" s="648"/>
      <c r="V21" s="648"/>
      <c r="W21" s="648"/>
      <c r="X21" s="648"/>
      <c r="Y21" s="649"/>
      <c r="Z21" s="650">
        <v>0</v>
      </c>
      <c r="AA21" s="650"/>
      <c r="AB21" s="650"/>
      <c r="AC21" s="650"/>
      <c r="AD21" s="651">
        <v>3329</v>
      </c>
      <c r="AE21" s="651"/>
      <c r="AF21" s="651"/>
      <c r="AG21" s="651"/>
      <c r="AH21" s="651"/>
      <c r="AI21" s="651"/>
      <c r="AJ21" s="651"/>
      <c r="AK21" s="651"/>
      <c r="AL21" s="652">
        <v>0.1</v>
      </c>
      <c r="AM21" s="653"/>
      <c r="AN21" s="653"/>
      <c r="AO21" s="654"/>
      <c r="AP21" s="666" t="s">
        <v>278</v>
      </c>
      <c r="AQ21" s="667"/>
      <c r="AR21" s="667"/>
      <c r="AS21" s="667"/>
      <c r="AT21" s="667"/>
      <c r="AU21" s="667"/>
      <c r="AV21" s="667"/>
      <c r="AW21" s="667"/>
      <c r="AX21" s="667"/>
      <c r="AY21" s="667"/>
      <c r="AZ21" s="667"/>
      <c r="BA21" s="667"/>
      <c r="BB21" s="667"/>
      <c r="BC21" s="667"/>
      <c r="BD21" s="667"/>
      <c r="BE21" s="667"/>
      <c r="BF21" s="668"/>
      <c r="BG21" s="647" t="s">
        <v>130</v>
      </c>
      <c r="BH21" s="648"/>
      <c r="BI21" s="648"/>
      <c r="BJ21" s="648"/>
      <c r="BK21" s="648"/>
      <c r="BL21" s="648"/>
      <c r="BM21" s="648"/>
      <c r="BN21" s="649"/>
      <c r="BO21" s="650" t="s">
        <v>130</v>
      </c>
      <c r="BP21" s="650"/>
      <c r="BQ21" s="650"/>
      <c r="BR21" s="650"/>
      <c r="BS21" s="656" t="s">
        <v>236</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279</v>
      </c>
      <c r="C22" s="645"/>
      <c r="D22" s="645"/>
      <c r="E22" s="645"/>
      <c r="F22" s="645"/>
      <c r="G22" s="645"/>
      <c r="H22" s="645"/>
      <c r="I22" s="645"/>
      <c r="J22" s="645"/>
      <c r="K22" s="645"/>
      <c r="L22" s="645"/>
      <c r="M22" s="645"/>
      <c r="N22" s="645"/>
      <c r="O22" s="645"/>
      <c r="P22" s="645"/>
      <c r="Q22" s="646"/>
      <c r="R22" s="647">
        <v>239446</v>
      </c>
      <c r="S22" s="648"/>
      <c r="T22" s="648"/>
      <c r="U22" s="648"/>
      <c r="V22" s="648"/>
      <c r="W22" s="648"/>
      <c r="X22" s="648"/>
      <c r="Y22" s="649"/>
      <c r="Z22" s="650">
        <v>2</v>
      </c>
      <c r="AA22" s="650"/>
      <c r="AB22" s="650"/>
      <c r="AC22" s="650"/>
      <c r="AD22" s="651">
        <v>198934</v>
      </c>
      <c r="AE22" s="651"/>
      <c r="AF22" s="651"/>
      <c r="AG22" s="651"/>
      <c r="AH22" s="651"/>
      <c r="AI22" s="651"/>
      <c r="AJ22" s="651"/>
      <c r="AK22" s="651"/>
      <c r="AL22" s="652">
        <v>3.9</v>
      </c>
      <c r="AM22" s="653"/>
      <c r="AN22" s="653"/>
      <c r="AO22" s="654"/>
      <c r="AP22" s="666" t="s">
        <v>280</v>
      </c>
      <c r="AQ22" s="667"/>
      <c r="AR22" s="667"/>
      <c r="AS22" s="667"/>
      <c r="AT22" s="667"/>
      <c r="AU22" s="667"/>
      <c r="AV22" s="667"/>
      <c r="AW22" s="667"/>
      <c r="AX22" s="667"/>
      <c r="AY22" s="667"/>
      <c r="AZ22" s="667"/>
      <c r="BA22" s="667"/>
      <c r="BB22" s="667"/>
      <c r="BC22" s="667"/>
      <c r="BD22" s="667"/>
      <c r="BE22" s="667"/>
      <c r="BF22" s="668"/>
      <c r="BG22" s="647" t="s">
        <v>130</v>
      </c>
      <c r="BH22" s="648"/>
      <c r="BI22" s="648"/>
      <c r="BJ22" s="648"/>
      <c r="BK22" s="648"/>
      <c r="BL22" s="648"/>
      <c r="BM22" s="648"/>
      <c r="BN22" s="649"/>
      <c r="BO22" s="650" t="s">
        <v>130</v>
      </c>
      <c r="BP22" s="650"/>
      <c r="BQ22" s="650"/>
      <c r="BR22" s="650"/>
      <c r="BS22" s="656" t="s">
        <v>130</v>
      </c>
      <c r="BT22" s="648"/>
      <c r="BU22" s="648"/>
      <c r="BV22" s="648"/>
      <c r="BW22" s="648"/>
      <c r="BX22" s="648"/>
      <c r="BY22" s="648"/>
      <c r="BZ22" s="648"/>
      <c r="CA22" s="648"/>
      <c r="CB22" s="657"/>
      <c r="CD22" s="629" t="s">
        <v>281</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282</v>
      </c>
      <c r="C23" s="645"/>
      <c r="D23" s="645"/>
      <c r="E23" s="645"/>
      <c r="F23" s="645"/>
      <c r="G23" s="645"/>
      <c r="H23" s="645"/>
      <c r="I23" s="645"/>
      <c r="J23" s="645"/>
      <c r="K23" s="645"/>
      <c r="L23" s="645"/>
      <c r="M23" s="645"/>
      <c r="N23" s="645"/>
      <c r="O23" s="645"/>
      <c r="P23" s="645"/>
      <c r="Q23" s="646"/>
      <c r="R23" s="647">
        <v>198934</v>
      </c>
      <c r="S23" s="648"/>
      <c r="T23" s="648"/>
      <c r="U23" s="648"/>
      <c r="V23" s="648"/>
      <c r="W23" s="648"/>
      <c r="X23" s="648"/>
      <c r="Y23" s="649"/>
      <c r="Z23" s="650">
        <v>1.6</v>
      </c>
      <c r="AA23" s="650"/>
      <c r="AB23" s="650"/>
      <c r="AC23" s="650"/>
      <c r="AD23" s="651">
        <v>198934</v>
      </c>
      <c r="AE23" s="651"/>
      <c r="AF23" s="651"/>
      <c r="AG23" s="651"/>
      <c r="AH23" s="651"/>
      <c r="AI23" s="651"/>
      <c r="AJ23" s="651"/>
      <c r="AK23" s="651"/>
      <c r="AL23" s="652">
        <v>3.9</v>
      </c>
      <c r="AM23" s="653"/>
      <c r="AN23" s="653"/>
      <c r="AO23" s="654"/>
      <c r="AP23" s="666" t="s">
        <v>283</v>
      </c>
      <c r="AQ23" s="667"/>
      <c r="AR23" s="667"/>
      <c r="AS23" s="667"/>
      <c r="AT23" s="667"/>
      <c r="AU23" s="667"/>
      <c r="AV23" s="667"/>
      <c r="AW23" s="667"/>
      <c r="AX23" s="667"/>
      <c r="AY23" s="667"/>
      <c r="AZ23" s="667"/>
      <c r="BA23" s="667"/>
      <c r="BB23" s="667"/>
      <c r="BC23" s="667"/>
      <c r="BD23" s="667"/>
      <c r="BE23" s="667"/>
      <c r="BF23" s="668"/>
      <c r="BG23" s="647" t="s">
        <v>236</v>
      </c>
      <c r="BH23" s="648"/>
      <c r="BI23" s="648"/>
      <c r="BJ23" s="648"/>
      <c r="BK23" s="648"/>
      <c r="BL23" s="648"/>
      <c r="BM23" s="648"/>
      <c r="BN23" s="649"/>
      <c r="BO23" s="650" t="s">
        <v>130</v>
      </c>
      <c r="BP23" s="650"/>
      <c r="BQ23" s="650"/>
      <c r="BR23" s="650"/>
      <c r="BS23" s="656" t="s">
        <v>130</v>
      </c>
      <c r="BT23" s="648"/>
      <c r="BU23" s="648"/>
      <c r="BV23" s="648"/>
      <c r="BW23" s="648"/>
      <c r="BX23" s="648"/>
      <c r="BY23" s="648"/>
      <c r="BZ23" s="648"/>
      <c r="CA23" s="648"/>
      <c r="CB23" s="657"/>
      <c r="CD23" s="629" t="s">
        <v>222</v>
      </c>
      <c r="CE23" s="630"/>
      <c r="CF23" s="630"/>
      <c r="CG23" s="630"/>
      <c r="CH23" s="630"/>
      <c r="CI23" s="630"/>
      <c r="CJ23" s="630"/>
      <c r="CK23" s="630"/>
      <c r="CL23" s="630"/>
      <c r="CM23" s="630"/>
      <c r="CN23" s="630"/>
      <c r="CO23" s="630"/>
      <c r="CP23" s="630"/>
      <c r="CQ23" s="631"/>
      <c r="CR23" s="629" t="s">
        <v>284</v>
      </c>
      <c r="CS23" s="630"/>
      <c r="CT23" s="630"/>
      <c r="CU23" s="630"/>
      <c r="CV23" s="630"/>
      <c r="CW23" s="630"/>
      <c r="CX23" s="630"/>
      <c r="CY23" s="631"/>
      <c r="CZ23" s="629" t="s">
        <v>285</v>
      </c>
      <c r="DA23" s="630"/>
      <c r="DB23" s="630"/>
      <c r="DC23" s="631"/>
      <c r="DD23" s="629" t="s">
        <v>286</v>
      </c>
      <c r="DE23" s="630"/>
      <c r="DF23" s="630"/>
      <c r="DG23" s="630"/>
      <c r="DH23" s="630"/>
      <c r="DI23" s="630"/>
      <c r="DJ23" s="630"/>
      <c r="DK23" s="631"/>
      <c r="DL23" s="678" t="s">
        <v>287</v>
      </c>
      <c r="DM23" s="679"/>
      <c r="DN23" s="679"/>
      <c r="DO23" s="679"/>
      <c r="DP23" s="679"/>
      <c r="DQ23" s="679"/>
      <c r="DR23" s="679"/>
      <c r="DS23" s="679"/>
      <c r="DT23" s="679"/>
      <c r="DU23" s="679"/>
      <c r="DV23" s="680"/>
      <c r="DW23" s="629" t="s">
        <v>288</v>
      </c>
      <c r="DX23" s="630"/>
      <c r="DY23" s="630"/>
      <c r="DZ23" s="630"/>
      <c r="EA23" s="630"/>
      <c r="EB23" s="630"/>
      <c r="EC23" s="631"/>
    </row>
    <row r="24" spans="2:133" ht="11.25" customHeight="1" x14ac:dyDescent="0.15">
      <c r="B24" s="644" t="s">
        <v>289</v>
      </c>
      <c r="C24" s="645"/>
      <c r="D24" s="645"/>
      <c r="E24" s="645"/>
      <c r="F24" s="645"/>
      <c r="G24" s="645"/>
      <c r="H24" s="645"/>
      <c r="I24" s="645"/>
      <c r="J24" s="645"/>
      <c r="K24" s="645"/>
      <c r="L24" s="645"/>
      <c r="M24" s="645"/>
      <c r="N24" s="645"/>
      <c r="O24" s="645"/>
      <c r="P24" s="645"/>
      <c r="Q24" s="646"/>
      <c r="R24" s="647">
        <v>40512</v>
      </c>
      <c r="S24" s="648"/>
      <c r="T24" s="648"/>
      <c r="U24" s="648"/>
      <c r="V24" s="648"/>
      <c r="W24" s="648"/>
      <c r="X24" s="648"/>
      <c r="Y24" s="649"/>
      <c r="Z24" s="650">
        <v>0.3</v>
      </c>
      <c r="AA24" s="650"/>
      <c r="AB24" s="650"/>
      <c r="AC24" s="650"/>
      <c r="AD24" s="651" t="s">
        <v>130</v>
      </c>
      <c r="AE24" s="651"/>
      <c r="AF24" s="651"/>
      <c r="AG24" s="651"/>
      <c r="AH24" s="651"/>
      <c r="AI24" s="651"/>
      <c r="AJ24" s="651"/>
      <c r="AK24" s="651"/>
      <c r="AL24" s="652" t="s">
        <v>130</v>
      </c>
      <c r="AM24" s="653"/>
      <c r="AN24" s="653"/>
      <c r="AO24" s="654"/>
      <c r="AP24" s="666" t="s">
        <v>290</v>
      </c>
      <c r="AQ24" s="667"/>
      <c r="AR24" s="667"/>
      <c r="AS24" s="667"/>
      <c r="AT24" s="667"/>
      <c r="AU24" s="667"/>
      <c r="AV24" s="667"/>
      <c r="AW24" s="667"/>
      <c r="AX24" s="667"/>
      <c r="AY24" s="667"/>
      <c r="AZ24" s="667"/>
      <c r="BA24" s="667"/>
      <c r="BB24" s="667"/>
      <c r="BC24" s="667"/>
      <c r="BD24" s="667"/>
      <c r="BE24" s="667"/>
      <c r="BF24" s="668"/>
      <c r="BG24" s="647" t="s">
        <v>236</v>
      </c>
      <c r="BH24" s="648"/>
      <c r="BI24" s="648"/>
      <c r="BJ24" s="648"/>
      <c r="BK24" s="648"/>
      <c r="BL24" s="648"/>
      <c r="BM24" s="648"/>
      <c r="BN24" s="649"/>
      <c r="BO24" s="650" t="s">
        <v>130</v>
      </c>
      <c r="BP24" s="650"/>
      <c r="BQ24" s="650"/>
      <c r="BR24" s="650"/>
      <c r="BS24" s="656" t="s">
        <v>174</v>
      </c>
      <c r="BT24" s="648"/>
      <c r="BU24" s="648"/>
      <c r="BV24" s="648"/>
      <c r="BW24" s="648"/>
      <c r="BX24" s="648"/>
      <c r="BY24" s="648"/>
      <c r="BZ24" s="648"/>
      <c r="CA24" s="648"/>
      <c r="CB24" s="657"/>
      <c r="CD24" s="658" t="s">
        <v>291</v>
      </c>
      <c r="CE24" s="659"/>
      <c r="CF24" s="659"/>
      <c r="CG24" s="659"/>
      <c r="CH24" s="659"/>
      <c r="CI24" s="659"/>
      <c r="CJ24" s="659"/>
      <c r="CK24" s="659"/>
      <c r="CL24" s="659"/>
      <c r="CM24" s="659"/>
      <c r="CN24" s="659"/>
      <c r="CO24" s="659"/>
      <c r="CP24" s="659"/>
      <c r="CQ24" s="660"/>
      <c r="CR24" s="636">
        <v>3877629</v>
      </c>
      <c r="CS24" s="637"/>
      <c r="CT24" s="637"/>
      <c r="CU24" s="637"/>
      <c r="CV24" s="637"/>
      <c r="CW24" s="637"/>
      <c r="CX24" s="637"/>
      <c r="CY24" s="638"/>
      <c r="CZ24" s="641">
        <v>33.4</v>
      </c>
      <c r="DA24" s="642"/>
      <c r="DB24" s="642"/>
      <c r="DC24" s="661"/>
      <c r="DD24" s="686">
        <v>2241530</v>
      </c>
      <c r="DE24" s="637"/>
      <c r="DF24" s="637"/>
      <c r="DG24" s="637"/>
      <c r="DH24" s="637"/>
      <c r="DI24" s="637"/>
      <c r="DJ24" s="637"/>
      <c r="DK24" s="638"/>
      <c r="DL24" s="686">
        <v>2227967</v>
      </c>
      <c r="DM24" s="637"/>
      <c r="DN24" s="637"/>
      <c r="DO24" s="637"/>
      <c r="DP24" s="637"/>
      <c r="DQ24" s="637"/>
      <c r="DR24" s="637"/>
      <c r="DS24" s="637"/>
      <c r="DT24" s="637"/>
      <c r="DU24" s="637"/>
      <c r="DV24" s="638"/>
      <c r="DW24" s="641">
        <v>42</v>
      </c>
      <c r="DX24" s="642"/>
      <c r="DY24" s="642"/>
      <c r="DZ24" s="642"/>
      <c r="EA24" s="642"/>
      <c r="EB24" s="642"/>
      <c r="EC24" s="643"/>
    </row>
    <row r="25" spans="2:133" ht="11.25" customHeight="1" x14ac:dyDescent="0.15">
      <c r="B25" s="644" t="s">
        <v>292</v>
      </c>
      <c r="C25" s="645"/>
      <c r="D25" s="645"/>
      <c r="E25" s="645"/>
      <c r="F25" s="645"/>
      <c r="G25" s="645"/>
      <c r="H25" s="645"/>
      <c r="I25" s="645"/>
      <c r="J25" s="645"/>
      <c r="K25" s="645"/>
      <c r="L25" s="645"/>
      <c r="M25" s="645"/>
      <c r="N25" s="645"/>
      <c r="O25" s="645"/>
      <c r="P25" s="645"/>
      <c r="Q25" s="646"/>
      <c r="R25" s="647" t="s">
        <v>236</v>
      </c>
      <c r="S25" s="648"/>
      <c r="T25" s="648"/>
      <c r="U25" s="648"/>
      <c r="V25" s="648"/>
      <c r="W25" s="648"/>
      <c r="X25" s="648"/>
      <c r="Y25" s="649"/>
      <c r="Z25" s="650" t="s">
        <v>130</v>
      </c>
      <c r="AA25" s="650"/>
      <c r="AB25" s="650"/>
      <c r="AC25" s="650"/>
      <c r="AD25" s="651" t="s">
        <v>174</v>
      </c>
      <c r="AE25" s="651"/>
      <c r="AF25" s="651"/>
      <c r="AG25" s="651"/>
      <c r="AH25" s="651"/>
      <c r="AI25" s="651"/>
      <c r="AJ25" s="651"/>
      <c r="AK25" s="651"/>
      <c r="AL25" s="652" t="s">
        <v>130</v>
      </c>
      <c r="AM25" s="653"/>
      <c r="AN25" s="653"/>
      <c r="AO25" s="654"/>
      <c r="AP25" s="666" t="s">
        <v>293</v>
      </c>
      <c r="AQ25" s="667"/>
      <c r="AR25" s="667"/>
      <c r="AS25" s="667"/>
      <c r="AT25" s="667"/>
      <c r="AU25" s="667"/>
      <c r="AV25" s="667"/>
      <c r="AW25" s="667"/>
      <c r="AX25" s="667"/>
      <c r="AY25" s="667"/>
      <c r="AZ25" s="667"/>
      <c r="BA25" s="667"/>
      <c r="BB25" s="667"/>
      <c r="BC25" s="667"/>
      <c r="BD25" s="667"/>
      <c r="BE25" s="667"/>
      <c r="BF25" s="668"/>
      <c r="BG25" s="647" t="s">
        <v>236</v>
      </c>
      <c r="BH25" s="648"/>
      <c r="BI25" s="648"/>
      <c r="BJ25" s="648"/>
      <c r="BK25" s="648"/>
      <c r="BL25" s="648"/>
      <c r="BM25" s="648"/>
      <c r="BN25" s="649"/>
      <c r="BO25" s="650" t="s">
        <v>174</v>
      </c>
      <c r="BP25" s="650"/>
      <c r="BQ25" s="650"/>
      <c r="BR25" s="650"/>
      <c r="BS25" s="656" t="s">
        <v>130</v>
      </c>
      <c r="BT25" s="648"/>
      <c r="BU25" s="648"/>
      <c r="BV25" s="648"/>
      <c r="BW25" s="648"/>
      <c r="BX25" s="648"/>
      <c r="BY25" s="648"/>
      <c r="BZ25" s="648"/>
      <c r="CA25" s="648"/>
      <c r="CB25" s="657"/>
      <c r="CD25" s="662" t="s">
        <v>294</v>
      </c>
      <c r="CE25" s="663"/>
      <c r="CF25" s="663"/>
      <c r="CG25" s="663"/>
      <c r="CH25" s="663"/>
      <c r="CI25" s="663"/>
      <c r="CJ25" s="663"/>
      <c r="CK25" s="663"/>
      <c r="CL25" s="663"/>
      <c r="CM25" s="663"/>
      <c r="CN25" s="663"/>
      <c r="CO25" s="663"/>
      <c r="CP25" s="663"/>
      <c r="CQ25" s="664"/>
      <c r="CR25" s="647">
        <v>1290847</v>
      </c>
      <c r="CS25" s="683"/>
      <c r="CT25" s="683"/>
      <c r="CU25" s="683"/>
      <c r="CV25" s="683"/>
      <c r="CW25" s="683"/>
      <c r="CX25" s="683"/>
      <c r="CY25" s="684"/>
      <c r="CZ25" s="652">
        <v>11.1</v>
      </c>
      <c r="DA25" s="681"/>
      <c r="DB25" s="681"/>
      <c r="DC25" s="685"/>
      <c r="DD25" s="656">
        <v>1101084</v>
      </c>
      <c r="DE25" s="683"/>
      <c r="DF25" s="683"/>
      <c r="DG25" s="683"/>
      <c r="DH25" s="683"/>
      <c r="DI25" s="683"/>
      <c r="DJ25" s="683"/>
      <c r="DK25" s="684"/>
      <c r="DL25" s="656">
        <v>1092713</v>
      </c>
      <c r="DM25" s="683"/>
      <c r="DN25" s="683"/>
      <c r="DO25" s="683"/>
      <c r="DP25" s="683"/>
      <c r="DQ25" s="683"/>
      <c r="DR25" s="683"/>
      <c r="DS25" s="683"/>
      <c r="DT25" s="683"/>
      <c r="DU25" s="683"/>
      <c r="DV25" s="684"/>
      <c r="DW25" s="652">
        <v>20.6</v>
      </c>
      <c r="DX25" s="681"/>
      <c r="DY25" s="681"/>
      <c r="DZ25" s="681"/>
      <c r="EA25" s="681"/>
      <c r="EB25" s="681"/>
      <c r="EC25" s="682"/>
    </row>
    <row r="26" spans="2:133" ht="11.25" customHeight="1" x14ac:dyDescent="0.15">
      <c r="B26" s="644" t="s">
        <v>295</v>
      </c>
      <c r="C26" s="645"/>
      <c r="D26" s="645"/>
      <c r="E26" s="645"/>
      <c r="F26" s="645"/>
      <c r="G26" s="645"/>
      <c r="H26" s="645"/>
      <c r="I26" s="645"/>
      <c r="J26" s="645"/>
      <c r="K26" s="645"/>
      <c r="L26" s="645"/>
      <c r="M26" s="645"/>
      <c r="N26" s="645"/>
      <c r="O26" s="645"/>
      <c r="P26" s="645"/>
      <c r="Q26" s="646"/>
      <c r="R26" s="647">
        <v>5116002</v>
      </c>
      <c r="S26" s="648"/>
      <c r="T26" s="648"/>
      <c r="U26" s="648"/>
      <c r="V26" s="648"/>
      <c r="W26" s="648"/>
      <c r="X26" s="648"/>
      <c r="Y26" s="649"/>
      <c r="Z26" s="650">
        <v>42.3</v>
      </c>
      <c r="AA26" s="650"/>
      <c r="AB26" s="650"/>
      <c r="AC26" s="650"/>
      <c r="AD26" s="651">
        <v>5075490</v>
      </c>
      <c r="AE26" s="651"/>
      <c r="AF26" s="651"/>
      <c r="AG26" s="651"/>
      <c r="AH26" s="651"/>
      <c r="AI26" s="651"/>
      <c r="AJ26" s="651"/>
      <c r="AK26" s="651"/>
      <c r="AL26" s="652">
        <v>99.5</v>
      </c>
      <c r="AM26" s="653"/>
      <c r="AN26" s="653"/>
      <c r="AO26" s="654"/>
      <c r="AP26" s="666" t="s">
        <v>296</v>
      </c>
      <c r="AQ26" s="696"/>
      <c r="AR26" s="696"/>
      <c r="AS26" s="696"/>
      <c r="AT26" s="696"/>
      <c r="AU26" s="696"/>
      <c r="AV26" s="696"/>
      <c r="AW26" s="696"/>
      <c r="AX26" s="696"/>
      <c r="AY26" s="696"/>
      <c r="AZ26" s="696"/>
      <c r="BA26" s="696"/>
      <c r="BB26" s="696"/>
      <c r="BC26" s="696"/>
      <c r="BD26" s="696"/>
      <c r="BE26" s="696"/>
      <c r="BF26" s="668"/>
      <c r="BG26" s="647" t="s">
        <v>236</v>
      </c>
      <c r="BH26" s="648"/>
      <c r="BI26" s="648"/>
      <c r="BJ26" s="648"/>
      <c r="BK26" s="648"/>
      <c r="BL26" s="648"/>
      <c r="BM26" s="648"/>
      <c r="BN26" s="649"/>
      <c r="BO26" s="650" t="s">
        <v>236</v>
      </c>
      <c r="BP26" s="650"/>
      <c r="BQ26" s="650"/>
      <c r="BR26" s="650"/>
      <c r="BS26" s="656" t="s">
        <v>130</v>
      </c>
      <c r="BT26" s="648"/>
      <c r="BU26" s="648"/>
      <c r="BV26" s="648"/>
      <c r="BW26" s="648"/>
      <c r="BX26" s="648"/>
      <c r="BY26" s="648"/>
      <c r="BZ26" s="648"/>
      <c r="CA26" s="648"/>
      <c r="CB26" s="657"/>
      <c r="CD26" s="662" t="s">
        <v>297</v>
      </c>
      <c r="CE26" s="663"/>
      <c r="CF26" s="663"/>
      <c r="CG26" s="663"/>
      <c r="CH26" s="663"/>
      <c r="CI26" s="663"/>
      <c r="CJ26" s="663"/>
      <c r="CK26" s="663"/>
      <c r="CL26" s="663"/>
      <c r="CM26" s="663"/>
      <c r="CN26" s="663"/>
      <c r="CO26" s="663"/>
      <c r="CP26" s="663"/>
      <c r="CQ26" s="664"/>
      <c r="CR26" s="647">
        <v>782415</v>
      </c>
      <c r="CS26" s="648"/>
      <c r="CT26" s="648"/>
      <c r="CU26" s="648"/>
      <c r="CV26" s="648"/>
      <c r="CW26" s="648"/>
      <c r="CX26" s="648"/>
      <c r="CY26" s="649"/>
      <c r="CZ26" s="652">
        <v>6.7</v>
      </c>
      <c r="DA26" s="681"/>
      <c r="DB26" s="681"/>
      <c r="DC26" s="685"/>
      <c r="DD26" s="656">
        <v>667292</v>
      </c>
      <c r="DE26" s="648"/>
      <c r="DF26" s="648"/>
      <c r="DG26" s="648"/>
      <c r="DH26" s="648"/>
      <c r="DI26" s="648"/>
      <c r="DJ26" s="648"/>
      <c r="DK26" s="649"/>
      <c r="DL26" s="656" t="s">
        <v>130</v>
      </c>
      <c r="DM26" s="648"/>
      <c r="DN26" s="648"/>
      <c r="DO26" s="648"/>
      <c r="DP26" s="648"/>
      <c r="DQ26" s="648"/>
      <c r="DR26" s="648"/>
      <c r="DS26" s="648"/>
      <c r="DT26" s="648"/>
      <c r="DU26" s="648"/>
      <c r="DV26" s="649"/>
      <c r="DW26" s="652" t="s">
        <v>130</v>
      </c>
      <c r="DX26" s="681"/>
      <c r="DY26" s="681"/>
      <c r="DZ26" s="681"/>
      <c r="EA26" s="681"/>
      <c r="EB26" s="681"/>
      <c r="EC26" s="682"/>
    </row>
    <row r="27" spans="2:133" ht="11.25" customHeight="1" x14ac:dyDescent="0.15">
      <c r="B27" s="644" t="s">
        <v>298</v>
      </c>
      <c r="C27" s="645"/>
      <c r="D27" s="645"/>
      <c r="E27" s="645"/>
      <c r="F27" s="645"/>
      <c r="G27" s="645"/>
      <c r="H27" s="645"/>
      <c r="I27" s="645"/>
      <c r="J27" s="645"/>
      <c r="K27" s="645"/>
      <c r="L27" s="645"/>
      <c r="M27" s="645"/>
      <c r="N27" s="645"/>
      <c r="O27" s="645"/>
      <c r="P27" s="645"/>
      <c r="Q27" s="646"/>
      <c r="R27" s="647">
        <v>4821</v>
      </c>
      <c r="S27" s="648"/>
      <c r="T27" s="648"/>
      <c r="U27" s="648"/>
      <c r="V27" s="648"/>
      <c r="W27" s="648"/>
      <c r="X27" s="648"/>
      <c r="Y27" s="649"/>
      <c r="Z27" s="650">
        <v>0</v>
      </c>
      <c r="AA27" s="650"/>
      <c r="AB27" s="650"/>
      <c r="AC27" s="650"/>
      <c r="AD27" s="651">
        <v>4821</v>
      </c>
      <c r="AE27" s="651"/>
      <c r="AF27" s="651"/>
      <c r="AG27" s="651"/>
      <c r="AH27" s="651"/>
      <c r="AI27" s="651"/>
      <c r="AJ27" s="651"/>
      <c r="AK27" s="651"/>
      <c r="AL27" s="652">
        <v>0.1</v>
      </c>
      <c r="AM27" s="653"/>
      <c r="AN27" s="653"/>
      <c r="AO27" s="654"/>
      <c r="AP27" s="644" t="s">
        <v>299</v>
      </c>
      <c r="AQ27" s="645"/>
      <c r="AR27" s="645"/>
      <c r="AS27" s="645"/>
      <c r="AT27" s="645"/>
      <c r="AU27" s="645"/>
      <c r="AV27" s="645"/>
      <c r="AW27" s="645"/>
      <c r="AX27" s="645"/>
      <c r="AY27" s="645"/>
      <c r="AZ27" s="645"/>
      <c r="BA27" s="645"/>
      <c r="BB27" s="645"/>
      <c r="BC27" s="645"/>
      <c r="BD27" s="645"/>
      <c r="BE27" s="645"/>
      <c r="BF27" s="646"/>
      <c r="BG27" s="647">
        <v>4114433</v>
      </c>
      <c r="BH27" s="648"/>
      <c r="BI27" s="648"/>
      <c r="BJ27" s="648"/>
      <c r="BK27" s="648"/>
      <c r="BL27" s="648"/>
      <c r="BM27" s="648"/>
      <c r="BN27" s="649"/>
      <c r="BO27" s="650">
        <v>100</v>
      </c>
      <c r="BP27" s="650"/>
      <c r="BQ27" s="650"/>
      <c r="BR27" s="650"/>
      <c r="BS27" s="656" t="s">
        <v>130</v>
      </c>
      <c r="BT27" s="648"/>
      <c r="BU27" s="648"/>
      <c r="BV27" s="648"/>
      <c r="BW27" s="648"/>
      <c r="BX27" s="648"/>
      <c r="BY27" s="648"/>
      <c r="BZ27" s="648"/>
      <c r="CA27" s="648"/>
      <c r="CB27" s="657"/>
      <c r="CD27" s="662" t="s">
        <v>300</v>
      </c>
      <c r="CE27" s="663"/>
      <c r="CF27" s="663"/>
      <c r="CG27" s="663"/>
      <c r="CH27" s="663"/>
      <c r="CI27" s="663"/>
      <c r="CJ27" s="663"/>
      <c r="CK27" s="663"/>
      <c r="CL27" s="663"/>
      <c r="CM27" s="663"/>
      <c r="CN27" s="663"/>
      <c r="CO27" s="663"/>
      <c r="CP27" s="663"/>
      <c r="CQ27" s="664"/>
      <c r="CR27" s="647">
        <v>2104633</v>
      </c>
      <c r="CS27" s="683"/>
      <c r="CT27" s="683"/>
      <c r="CU27" s="683"/>
      <c r="CV27" s="683"/>
      <c r="CW27" s="683"/>
      <c r="CX27" s="683"/>
      <c r="CY27" s="684"/>
      <c r="CZ27" s="652">
        <v>18.100000000000001</v>
      </c>
      <c r="DA27" s="681"/>
      <c r="DB27" s="681"/>
      <c r="DC27" s="685"/>
      <c r="DD27" s="656">
        <v>658297</v>
      </c>
      <c r="DE27" s="683"/>
      <c r="DF27" s="683"/>
      <c r="DG27" s="683"/>
      <c r="DH27" s="683"/>
      <c r="DI27" s="683"/>
      <c r="DJ27" s="683"/>
      <c r="DK27" s="684"/>
      <c r="DL27" s="656">
        <v>653105</v>
      </c>
      <c r="DM27" s="683"/>
      <c r="DN27" s="683"/>
      <c r="DO27" s="683"/>
      <c r="DP27" s="683"/>
      <c r="DQ27" s="683"/>
      <c r="DR27" s="683"/>
      <c r="DS27" s="683"/>
      <c r="DT27" s="683"/>
      <c r="DU27" s="683"/>
      <c r="DV27" s="684"/>
      <c r="DW27" s="652">
        <v>12.3</v>
      </c>
      <c r="DX27" s="681"/>
      <c r="DY27" s="681"/>
      <c r="DZ27" s="681"/>
      <c r="EA27" s="681"/>
      <c r="EB27" s="681"/>
      <c r="EC27" s="682"/>
    </row>
    <row r="28" spans="2:133" ht="11.25" customHeight="1" x14ac:dyDescent="0.15">
      <c r="B28" s="644" t="s">
        <v>301</v>
      </c>
      <c r="C28" s="645"/>
      <c r="D28" s="645"/>
      <c r="E28" s="645"/>
      <c r="F28" s="645"/>
      <c r="G28" s="645"/>
      <c r="H28" s="645"/>
      <c r="I28" s="645"/>
      <c r="J28" s="645"/>
      <c r="K28" s="645"/>
      <c r="L28" s="645"/>
      <c r="M28" s="645"/>
      <c r="N28" s="645"/>
      <c r="O28" s="645"/>
      <c r="P28" s="645"/>
      <c r="Q28" s="646"/>
      <c r="R28" s="647">
        <v>143812</v>
      </c>
      <c r="S28" s="648"/>
      <c r="T28" s="648"/>
      <c r="U28" s="648"/>
      <c r="V28" s="648"/>
      <c r="W28" s="648"/>
      <c r="X28" s="648"/>
      <c r="Y28" s="649"/>
      <c r="Z28" s="650">
        <v>1.2</v>
      </c>
      <c r="AA28" s="650"/>
      <c r="AB28" s="650"/>
      <c r="AC28" s="650"/>
      <c r="AD28" s="651" t="s">
        <v>130</v>
      </c>
      <c r="AE28" s="651"/>
      <c r="AF28" s="651"/>
      <c r="AG28" s="651"/>
      <c r="AH28" s="651"/>
      <c r="AI28" s="651"/>
      <c r="AJ28" s="651"/>
      <c r="AK28" s="651"/>
      <c r="AL28" s="652" t="s">
        <v>236</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302</v>
      </c>
      <c r="CE28" s="663"/>
      <c r="CF28" s="663"/>
      <c r="CG28" s="663"/>
      <c r="CH28" s="663"/>
      <c r="CI28" s="663"/>
      <c r="CJ28" s="663"/>
      <c r="CK28" s="663"/>
      <c r="CL28" s="663"/>
      <c r="CM28" s="663"/>
      <c r="CN28" s="663"/>
      <c r="CO28" s="663"/>
      <c r="CP28" s="663"/>
      <c r="CQ28" s="664"/>
      <c r="CR28" s="647">
        <v>482149</v>
      </c>
      <c r="CS28" s="648"/>
      <c r="CT28" s="648"/>
      <c r="CU28" s="648"/>
      <c r="CV28" s="648"/>
      <c r="CW28" s="648"/>
      <c r="CX28" s="648"/>
      <c r="CY28" s="649"/>
      <c r="CZ28" s="652">
        <v>4.2</v>
      </c>
      <c r="DA28" s="681"/>
      <c r="DB28" s="681"/>
      <c r="DC28" s="685"/>
      <c r="DD28" s="656">
        <v>482149</v>
      </c>
      <c r="DE28" s="648"/>
      <c r="DF28" s="648"/>
      <c r="DG28" s="648"/>
      <c r="DH28" s="648"/>
      <c r="DI28" s="648"/>
      <c r="DJ28" s="648"/>
      <c r="DK28" s="649"/>
      <c r="DL28" s="656">
        <v>482149</v>
      </c>
      <c r="DM28" s="648"/>
      <c r="DN28" s="648"/>
      <c r="DO28" s="648"/>
      <c r="DP28" s="648"/>
      <c r="DQ28" s="648"/>
      <c r="DR28" s="648"/>
      <c r="DS28" s="648"/>
      <c r="DT28" s="648"/>
      <c r="DU28" s="648"/>
      <c r="DV28" s="649"/>
      <c r="DW28" s="652">
        <v>9.1</v>
      </c>
      <c r="DX28" s="681"/>
      <c r="DY28" s="681"/>
      <c r="DZ28" s="681"/>
      <c r="EA28" s="681"/>
      <c r="EB28" s="681"/>
      <c r="EC28" s="682"/>
    </row>
    <row r="29" spans="2:133" ht="11.25" customHeight="1" x14ac:dyDescent="0.15">
      <c r="B29" s="644" t="s">
        <v>303</v>
      </c>
      <c r="C29" s="645"/>
      <c r="D29" s="645"/>
      <c r="E29" s="645"/>
      <c r="F29" s="645"/>
      <c r="G29" s="645"/>
      <c r="H29" s="645"/>
      <c r="I29" s="645"/>
      <c r="J29" s="645"/>
      <c r="K29" s="645"/>
      <c r="L29" s="645"/>
      <c r="M29" s="645"/>
      <c r="N29" s="645"/>
      <c r="O29" s="645"/>
      <c r="P29" s="645"/>
      <c r="Q29" s="646"/>
      <c r="R29" s="647">
        <v>34579</v>
      </c>
      <c r="S29" s="648"/>
      <c r="T29" s="648"/>
      <c r="U29" s="648"/>
      <c r="V29" s="648"/>
      <c r="W29" s="648"/>
      <c r="X29" s="648"/>
      <c r="Y29" s="649"/>
      <c r="Z29" s="650">
        <v>0.3</v>
      </c>
      <c r="AA29" s="650"/>
      <c r="AB29" s="650"/>
      <c r="AC29" s="650"/>
      <c r="AD29" s="651">
        <v>16758</v>
      </c>
      <c r="AE29" s="651"/>
      <c r="AF29" s="651"/>
      <c r="AG29" s="651"/>
      <c r="AH29" s="651"/>
      <c r="AI29" s="651"/>
      <c r="AJ29" s="651"/>
      <c r="AK29" s="651"/>
      <c r="AL29" s="652">
        <v>0.3</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304</v>
      </c>
      <c r="CE29" s="688"/>
      <c r="CF29" s="662" t="s">
        <v>305</v>
      </c>
      <c r="CG29" s="663"/>
      <c r="CH29" s="663"/>
      <c r="CI29" s="663"/>
      <c r="CJ29" s="663"/>
      <c r="CK29" s="663"/>
      <c r="CL29" s="663"/>
      <c r="CM29" s="663"/>
      <c r="CN29" s="663"/>
      <c r="CO29" s="663"/>
      <c r="CP29" s="663"/>
      <c r="CQ29" s="664"/>
      <c r="CR29" s="647">
        <v>482149</v>
      </c>
      <c r="CS29" s="683"/>
      <c r="CT29" s="683"/>
      <c r="CU29" s="683"/>
      <c r="CV29" s="683"/>
      <c r="CW29" s="683"/>
      <c r="CX29" s="683"/>
      <c r="CY29" s="684"/>
      <c r="CZ29" s="652">
        <v>4.2</v>
      </c>
      <c r="DA29" s="681"/>
      <c r="DB29" s="681"/>
      <c r="DC29" s="685"/>
      <c r="DD29" s="656">
        <v>482149</v>
      </c>
      <c r="DE29" s="683"/>
      <c r="DF29" s="683"/>
      <c r="DG29" s="683"/>
      <c r="DH29" s="683"/>
      <c r="DI29" s="683"/>
      <c r="DJ29" s="683"/>
      <c r="DK29" s="684"/>
      <c r="DL29" s="656">
        <v>482149</v>
      </c>
      <c r="DM29" s="683"/>
      <c r="DN29" s="683"/>
      <c r="DO29" s="683"/>
      <c r="DP29" s="683"/>
      <c r="DQ29" s="683"/>
      <c r="DR29" s="683"/>
      <c r="DS29" s="683"/>
      <c r="DT29" s="683"/>
      <c r="DU29" s="683"/>
      <c r="DV29" s="684"/>
      <c r="DW29" s="652">
        <v>9.1</v>
      </c>
      <c r="DX29" s="681"/>
      <c r="DY29" s="681"/>
      <c r="DZ29" s="681"/>
      <c r="EA29" s="681"/>
      <c r="EB29" s="681"/>
      <c r="EC29" s="682"/>
    </row>
    <row r="30" spans="2:133" ht="11.25" customHeight="1" x14ac:dyDescent="0.15">
      <c r="B30" s="644" t="s">
        <v>306</v>
      </c>
      <c r="C30" s="645"/>
      <c r="D30" s="645"/>
      <c r="E30" s="645"/>
      <c r="F30" s="645"/>
      <c r="G30" s="645"/>
      <c r="H30" s="645"/>
      <c r="I30" s="645"/>
      <c r="J30" s="645"/>
      <c r="K30" s="645"/>
      <c r="L30" s="645"/>
      <c r="M30" s="645"/>
      <c r="N30" s="645"/>
      <c r="O30" s="645"/>
      <c r="P30" s="645"/>
      <c r="Q30" s="646"/>
      <c r="R30" s="647">
        <v>89684</v>
      </c>
      <c r="S30" s="648"/>
      <c r="T30" s="648"/>
      <c r="U30" s="648"/>
      <c r="V30" s="648"/>
      <c r="W30" s="648"/>
      <c r="X30" s="648"/>
      <c r="Y30" s="649"/>
      <c r="Z30" s="650">
        <v>0.7</v>
      </c>
      <c r="AA30" s="650"/>
      <c r="AB30" s="650"/>
      <c r="AC30" s="650"/>
      <c r="AD30" s="651" t="s">
        <v>130</v>
      </c>
      <c r="AE30" s="651"/>
      <c r="AF30" s="651"/>
      <c r="AG30" s="651"/>
      <c r="AH30" s="651"/>
      <c r="AI30" s="651"/>
      <c r="AJ30" s="651"/>
      <c r="AK30" s="651"/>
      <c r="AL30" s="652" t="s">
        <v>130</v>
      </c>
      <c r="AM30" s="653"/>
      <c r="AN30" s="653"/>
      <c r="AO30" s="654"/>
      <c r="AP30" s="626" t="s">
        <v>222</v>
      </c>
      <c r="AQ30" s="627"/>
      <c r="AR30" s="627"/>
      <c r="AS30" s="627"/>
      <c r="AT30" s="627"/>
      <c r="AU30" s="627"/>
      <c r="AV30" s="627"/>
      <c r="AW30" s="627"/>
      <c r="AX30" s="627"/>
      <c r="AY30" s="627"/>
      <c r="AZ30" s="627"/>
      <c r="BA30" s="627"/>
      <c r="BB30" s="627"/>
      <c r="BC30" s="627"/>
      <c r="BD30" s="627"/>
      <c r="BE30" s="627"/>
      <c r="BF30" s="628"/>
      <c r="BG30" s="626" t="s">
        <v>307</v>
      </c>
      <c r="BH30" s="700"/>
      <c r="BI30" s="700"/>
      <c r="BJ30" s="700"/>
      <c r="BK30" s="700"/>
      <c r="BL30" s="700"/>
      <c r="BM30" s="700"/>
      <c r="BN30" s="700"/>
      <c r="BO30" s="700"/>
      <c r="BP30" s="700"/>
      <c r="BQ30" s="701"/>
      <c r="BR30" s="626" t="s">
        <v>308</v>
      </c>
      <c r="BS30" s="700"/>
      <c r="BT30" s="700"/>
      <c r="BU30" s="700"/>
      <c r="BV30" s="700"/>
      <c r="BW30" s="700"/>
      <c r="BX30" s="700"/>
      <c r="BY30" s="700"/>
      <c r="BZ30" s="700"/>
      <c r="CA30" s="700"/>
      <c r="CB30" s="701"/>
      <c r="CD30" s="689"/>
      <c r="CE30" s="690"/>
      <c r="CF30" s="662" t="s">
        <v>309</v>
      </c>
      <c r="CG30" s="663"/>
      <c r="CH30" s="663"/>
      <c r="CI30" s="663"/>
      <c r="CJ30" s="663"/>
      <c r="CK30" s="663"/>
      <c r="CL30" s="663"/>
      <c r="CM30" s="663"/>
      <c r="CN30" s="663"/>
      <c r="CO30" s="663"/>
      <c r="CP30" s="663"/>
      <c r="CQ30" s="664"/>
      <c r="CR30" s="647">
        <v>465908</v>
      </c>
      <c r="CS30" s="648"/>
      <c r="CT30" s="648"/>
      <c r="CU30" s="648"/>
      <c r="CV30" s="648"/>
      <c r="CW30" s="648"/>
      <c r="CX30" s="648"/>
      <c r="CY30" s="649"/>
      <c r="CZ30" s="652">
        <v>4</v>
      </c>
      <c r="DA30" s="681"/>
      <c r="DB30" s="681"/>
      <c r="DC30" s="685"/>
      <c r="DD30" s="656">
        <v>465908</v>
      </c>
      <c r="DE30" s="648"/>
      <c r="DF30" s="648"/>
      <c r="DG30" s="648"/>
      <c r="DH30" s="648"/>
      <c r="DI30" s="648"/>
      <c r="DJ30" s="648"/>
      <c r="DK30" s="649"/>
      <c r="DL30" s="656">
        <v>465908</v>
      </c>
      <c r="DM30" s="648"/>
      <c r="DN30" s="648"/>
      <c r="DO30" s="648"/>
      <c r="DP30" s="648"/>
      <c r="DQ30" s="648"/>
      <c r="DR30" s="648"/>
      <c r="DS30" s="648"/>
      <c r="DT30" s="648"/>
      <c r="DU30" s="648"/>
      <c r="DV30" s="649"/>
      <c r="DW30" s="652">
        <v>8.8000000000000007</v>
      </c>
      <c r="DX30" s="681"/>
      <c r="DY30" s="681"/>
      <c r="DZ30" s="681"/>
      <c r="EA30" s="681"/>
      <c r="EB30" s="681"/>
      <c r="EC30" s="682"/>
    </row>
    <row r="31" spans="2:133" ht="11.25" customHeight="1" x14ac:dyDescent="0.15">
      <c r="B31" s="644" t="s">
        <v>310</v>
      </c>
      <c r="C31" s="645"/>
      <c r="D31" s="645"/>
      <c r="E31" s="645"/>
      <c r="F31" s="645"/>
      <c r="G31" s="645"/>
      <c r="H31" s="645"/>
      <c r="I31" s="645"/>
      <c r="J31" s="645"/>
      <c r="K31" s="645"/>
      <c r="L31" s="645"/>
      <c r="M31" s="645"/>
      <c r="N31" s="645"/>
      <c r="O31" s="645"/>
      <c r="P31" s="645"/>
      <c r="Q31" s="646"/>
      <c r="R31" s="647">
        <v>4273116</v>
      </c>
      <c r="S31" s="648"/>
      <c r="T31" s="648"/>
      <c r="U31" s="648"/>
      <c r="V31" s="648"/>
      <c r="W31" s="648"/>
      <c r="X31" s="648"/>
      <c r="Y31" s="649"/>
      <c r="Z31" s="650">
        <v>35.299999999999997</v>
      </c>
      <c r="AA31" s="650"/>
      <c r="AB31" s="650"/>
      <c r="AC31" s="650"/>
      <c r="AD31" s="651" t="s">
        <v>130</v>
      </c>
      <c r="AE31" s="651"/>
      <c r="AF31" s="651"/>
      <c r="AG31" s="651"/>
      <c r="AH31" s="651"/>
      <c r="AI31" s="651"/>
      <c r="AJ31" s="651"/>
      <c r="AK31" s="651"/>
      <c r="AL31" s="652" t="s">
        <v>130</v>
      </c>
      <c r="AM31" s="653"/>
      <c r="AN31" s="653"/>
      <c r="AO31" s="654"/>
      <c r="AP31" s="704" t="s">
        <v>311</v>
      </c>
      <c r="AQ31" s="705"/>
      <c r="AR31" s="705"/>
      <c r="AS31" s="705"/>
      <c r="AT31" s="710" t="s">
        <v>312</v>
      </c>
      <c r="AU31" s="231"/>
      <c r="AV31" s="231"/>
      <c r="AW31" s="231"/>
      <c r="AX31" s="633" t="s">
        <v>187</v>
      </c>
      <c r="AY31" s="634"/>
      <c r="AZ31" s="634"/>
      <c r="BA31" s="634"/>
      <c r="BB31" s="634"/>
      <c r="BC31" s="634"/>
      <c r="BD31" s="634"/>
      <c r="BE31" s="634"/>
      <c r="BF31" s="635"/>
      <c r="BG31" s="715">
        <v>98.2</v>
      </c>
      <c r="BH31" s="702"/>
      <c r="BI31" s="702"/>
      <c r="BJ31" s="702"/>
      <c r="BK31" s="702"/>
      <c r="BL31" s="702"/>
      <c r="BM31" s="642">
        <v>95.1</v>
      </c>
      <c r="BN31" s="702"/>
      <c r="BO31" s="702"/>
      <c r="BP31" s="702"/>
      <c r="BQ31" s="703"/>
      <c r="BR31" s="715">
        <v>98.3</v>
      </c>
      <c r="BS31" s="702"/>
      <c r="BT31" s="702"/>
      <c r="BU31" s="702"/>
      <c r="BV31" s="702"/>
      <c r="BW31" s="702"/>
      <c r="BX31" s="642">
        <v>95.4</v>
      </c>
      <c r="BY31" s="702"/>
      <c r="BZ31" s="702"/>
      <c r="CA31" s="702"/>
      <c r="CB31" s="703"/>
      <c r="CD31" s="689"/>
      <c r="CE31" s="690"/>
      <c r="CF31" s="662" t="s">
        <v>313</v>
      </c>
      <c r="CG31" s="663"/>
      <c r="CH31" s="663"/>
      <c r="CI31" s="663"/>
      <c r="CJ31" s="663"/>
      <c r="CK31" s="663"/>
      <c r="CL31" s="663"/>
      <c r="CM31" s="663"/>
      <c r="CN31" s="663"/>
      <c r="CO31" s="663"/>
      <c r="CP31" s="663"/>
      <c r="CQ31" s="664"/>
      <c r="CR31" s="647">
        <v>16241</v>
      </c>
      <c r="CS31" s="683"/>
      <c r="CT31" s="683"/>
      <c r="CU31" s="683"/>
      <c r="CV31" s="683"/>
      <c r="CW31" s="683"/>
      <c r="CX31" s="683"/>
      <c r="CY31" s="684"/>
      <c r="CZ31" s="652">
        <v>0.1</v>
      </c>
      <c r="DA31" s="681"/>
      <c r="DB31" s="681"/>
      <c r="DC31" s="685"/>
      <c r="DD31" s="656">
        <v>16241</v>
      </c>
      <c r="DE31" s="683"/>
      <c r="DF31" s="683"/>
      <c r="DG31" s="683"/>
      <c r="DH31" s="683"/>
      <c r="DI31" s="683"/>
      <c r="DJ31" s="683"/>
      <c r="DK31" s="684"/>
      <c r="DL31" s="656">
        <v>16241</v>
      </c>
      <c r="DM31" s="683"/>
      <c r="DN31" s="683"/>
      <c r="DO31" s="683"/>
      <c r="DP31" s="683"/>
      <c r="DQ31" s="683"/>
      <c r="DR31" s="683"/>
      <c r="DS31" s="683"/>
      <c r="DT31" s="683"/>
      <c r="DU31" s="683"/>
      <c r="DV31" s="684"/>
      <c r="DW31" s="652">
        <v>0.3</v>
      </c>
      <c r="DX31" s="681"/>
      <c r="DY31" s="681"/>
      <c r="DZ31" s="681"/>
      <c r="EA31" s="681"/>
      <c r="EB31" s="681"/>
      <c r="EC31" s="682"/>
    </row>
    <row r="32" spans="2:133" ht="11.25" customHeight="1" x14ac:dyDescent="0.15">
      <c r="B32" s="693" t="s">
        <v>314</v>
      </c>
      <c r="C32" s="694"/>
      <c r="D32" s="694"/>
      <c r="E32" s="694"/>
      <c r="F32" s="694"/>
      <c r="G32" s="694"/>
      <c r="H32" s="694"/>
      <c r="I32" s="694"/>
      <c r="J32" s="694"/>
      <c r="K32" s="694"/>
      <c r="L32" s="694"/>
      <c r="M32" s="694"/>
      <c r="N32" s="694"/>
      <c r="O32" s="694"/>
      <c r="P32" s="694"/>
      <c r="Q32" s="695"/>
      <c r="R32" s="647" t="s">
        <v>130</v>
      </c>
      <c r="S32" s="648"/>
      <c r="T32" s="648"/>
      <c r="U32" s="648"/>
      <c r="V32" s="648"/>
      <c r="W32" s="648"/>
      <c r="X32" s="648"/>
      <c r="Y32" s="649"/>
      <c r="Z32" s="650" t="s">
        <v>236</v>
      </c>
      <c r="AA32" s="650"/>
      <c r="AB32" s="650"/>
      <c r="AC32" s="650"/>
      <c r="AD32" s="651" t="s">
        <v>174</v>
      </c>
      <c r="AE32" s="651"/>
      <c r="AF32" s="651"/>
      <c r="AG32" s="651"/>
      <c r="AH32" s="651"/>
      <c r="AI32" s="651"/>
      <c r="AJ32" s="651"/>
      <c r="AK32" s="651"/>
      <c r="AL32" s="652" t="s">
        <v>130</v>
      </c>
      <c r="AM32" s="653"/>
      <c r="AN32" s="653"/>
      <c r="AO32" s="654"/>
      <c r="AP32" s="706"/>
      <c r="AQ32" s="707"/>
      <c r="AR32" s="707"/>
      <c r="AS32" s="707"/>
      <c r="AT32" s="711"/>
      <c r="AU32" s="230" t="s">
        <v>315</v>
      </c>
      <c r="AV32" s="230"/>
      <c r="AW32" s="230"/>
      <c r="AX32" s="644" t="s">
        <v>316</v>
      </c>
      <c r="AY32" s="645"/>
      <c r="AZ32" s="645"/>
      <c r="BA32" s="645"/>
      <c r="BB32" s="645"/>
      <c r="BC32" s="645"/>
      <c r="BD32" s="645"/>
      <c r="BE32" s="645"/>
      <c r="BF32" s="646"/>
      <c r="BG32" s="716">
        <v>97.5</v>
      </c>
      <c r="BH32" s="683"/>
      <c r="BI32" s="683"/>
      <c r="BJ32" s="683"/>
      <c r="BK32" s="683"/>
      <c r="BL32" s="683"/>
      <c r="BM32" s="653">
        <v>93.4</v>
      </c>
      <c r="BN32" s="713"/>
      <c r="BO32" s="713"/>
      <c r="BP32" s="713"/>
      <c r="BQ32" s="714"/>
      <c r="BR32" s="716">
        <v>97.8</v>
      </c>
      <c r="BS32" s="683"/>
      <c r="BT32" s="683"/>
      <c r="BU32" s="683"/>
      <c r="BV32" s="683"/>
      <c r="BW32" s="683"/>
      <c r="BX32" s="653">
        <v>94.6</v>
      </c>
      <c r="BY32" s="713"/>
      <c r="BZ32" s="713"/>
      <c r="CA32" s="713"/>
      <c r="CB32" s="714"/>
      <c r="CD32" s="691"/>
      <c r="CE32" s="692"/>
      <c r="CF32" s="662" t="s">
        <v>317</v>
      </c>
      <c r="CG32" s="663"/>
      <c r="CH32" s="663"/>
      <c r="CI32" s="663"/>
      <c r="CJ32" s="663"/>
      <c r="CK32" s="663"/>
      <c r="CL32" s="663"/>
      <c r="CM32" s="663"/>
      <c r="CN32" s="663"/>
      <c r="CO32" s="663"/>
      <c r="CP32" s="663"/>
      <c r="CQ32" s="664"/>
      <c r="CR32" s="647" t="s">
        <v>130</v>
      </c>
      <c r="CS32" s="648"/>
      <c r="CT32" s="648"/>
      <c r="CU32" s="648"/>
      <c r="CV32" s="648"/>
      <c r="CW32" s="648"/>
      <c r="CX32" s="648"/>
      <c r="CY32" s="649"/>
      <c r="CZ32" s="652" t="s">
        <v>236</v>
      </c>
      <c r="DA32" s="681"/>
      <c r="DB32" s="681"/>
      <c r="DC32" s="685"/>
      <c r="DD32" s="656" t="s">
        <v>130</v>
      </c>
      <c r="DE32" s="648"/>
      <c r="DF32" s="648"/>
      <c r="DG32" s="648"/>
      <c r="DH32" s="648"/>
      <c r="DI32" s="648"/>
      <c r="DJ32" s="648"/>
      <c r="DK32" s="649"/>
      <c r="DL32" s="656" t="s">
        <v>174</v>
      </c>
      <c r="DM32" s="648"/>
      <c r="DN32" s="648"/>
      <c r="DO32" s="648"/>
      <c r="DP32" s="648"/>
      <c r="DQ32" s="648"/>
      <c r="DR32" s="648"/>
      <c r="DS32" s="648"/>
      <c r="DT32" s="648"/>
      <c r="DU32" s="648"/>
      <c r="DV32" s="649"/>
      <c r="DW32" s="652" t="s">
        <v>130</v>
      </c>
      <c r="DX32" s="681"/>
      <c r="DY32" s="681"/>
      <c r="DZ32" s="681"/>
      <c r="EA32" s="681"/>
      <c r="EB32" s="681"/>
      <c r="EC32" s="682"/>
    </row>
    <row r="33" spans="2:133" ht="11.25" customHeight="1" x14ac:dyDescent="0.15">
      <c r="B33" s="644" t="s">
        <v>318</v>
      </c>
      <c r="C33" s="645"/>
      <c r="D33" s="645"/>
      <c r="E33" s="645"/>
      <c r="F33" s="645"/>
      <c r="G33" s="645"/>
      <c r="H33" s="645"/>
      <c r="I33" s="645"/>
      <c r="J33" s="645"/>
      <c r="K33" s="645"/>
      <c r="L33" s="645"/>
      <c r="M33" s="645"/>
      <c r="N33" s="645"/>
      <c r="O33" s="645"/>
      <c r="P33" s="645"/>
      <c r="Q33" s="646"/>
      <c r="R33" s="647">
        <v>710356</v>
      </c>
      <c r="S33" s="648"/>
      <c r="T33" s="648"/>
      <c r="U33" s="648"/>
      <c r="V33" s="648"/>
      <c r="W33" s="648"/>
      <c r="X33" s="648"/>
      <c r="Y33" s="649"/>
      <c r="Z33" s="650">
        <v>5.9</v>
      </c>
      <c r="AA33" s="650"/>
      <c r="AB33" s="650"/>
      <c r="AC33" s="650"/>
      <c r="AD33" s="651" t="s">
        <v>130</v>
      </c>
      <c r="AE33" s="651"/>
      <c r="AF33" s="651"/>
      <c r="AG33" s="651"/>
      <c r="AH33" s="651"/>
      <c r="AI33" s="651"/>
      <c r="AJ33" s="651"/>
      <c r="AK33" s="651"/>
      <c r="AL33" s="652" t="s">
        <v>236</v>
      </c>
      <c r="AM33" s="653"/>
      <c r="AN33" s="653"/>
      <c r="AO33" s="654"/>
      <c r="AP33" s="708"/>
      <c r="AQ33" s="709"/>
      <c r="AR33" s="709"/>
      <c r="AS33" s="709"/>
      <c r="AT33" s="712"/>
      <c r="AU33" s="232"/>
      <c r="AV33" s="232"/>
      <c r="AW33" s="232"/>
      <c r="AX33" s="697" t="s">
        <v>319</v>
      </c>
      <c r="AY33" s="698"/>
      <c r="AZ33" s="698"/>
      <c r="BA33" s="698"/>
      <c r="BB33" s="698"/>
      <c r="BC33" s="698"/>
      <c r="BD33" s="698"/>
      <c r="BE33" s="698"/>
      <c r="BF33" s="699"/>
      <c r="BG33" s="717">
        <v>98.6</v>
      </c>
      <c r="BH33" s="718"/>
      <c r="BI33" s="718"/>
      <c r="BJ33" s="718"/>
      <c r="BK33" s="718"/>
      <c r="BL33" s="718"/>
      <c r="BM33" s="719">
        <v>96.1</v>
      </c>
      <c r="BN33" s="718"/>
      <c r="BO33" s="718"/>
      <c r="BP33" s="718"/>
      <c r="BQ33" s="720"/>
      <c r="BR33" s="717">
        <v>98.6</v>
      </c>
      <c r="BS33" s="718"/>
      <c r="BT33" s="718"/>
      <c r="BU33" s="718"/>
      <c r="BV33" s="718"/>
      <c r="BW33" s="718"/>
      <c r="BX33" s="719">
        <v>95.7</v>
      </c>
      <c r="BY33" s="718"/>
      <c r="BZ33" s="718"/>
      <c r="CA33" s="718"/>
      <c r="CB33" s="720"/>
      <c r="CD33" s="662" t="s">
        <v>320</v>
      </c>
      <c r="CE33" s="663"/>
      <c r="CF33" s="663"/>
      <c r="CG33" s="663"/>
      <c r="CH33" s="663"/>
      <c r="CI33" s="663"/>
      <c r="CJ33" s="663"/>
      <c r="CK33" s="663"/>
      <c r="CL33" s="663"/>
      <c r="CM33" s="663"/>
      <c r="CN33" s="663"/>
      <c r="CO33" s="663"/>
      <c r="CP33" s="663"/>
      <c r="CQ33" s="664"/>
      <c r="CR33" s="647">
        <v>6664998</v>
      </c>
      <c r="CS33" s="683"/>
      <c r="CT33" s="683"/>
      <c r="CU33" s="683"/>
      <c r="CV33" s="683"/>
      <c r="CW33" s="683"/>
      <c r="CX33" s="683"/>
      <c r="CY33" s="684"/>
      <c r="CZ33" s="652">
        <v>57.4</v>
      </c>
      <c r="DA33" s="681"/>
      <c r="DB33" s="681"/>
      <c r="DC33" s="685"/>
      <c r="DD33" s="656">
        <v>3605421</v>
      </c>
      <c r="DE33" s="683"/>
      <c r="DF33" s="683"/>
      <c r="DG33" s="683"/>
      <c r="DH33" s="683"/>
      <c r="DI33" s="683"/>
      <c r="DJ33" s="683"/>
      <c r="DK33" s="684"/>
      <c r="DL33" s="656">
        <v>2564027</v>
      </c>
      <c r="DM33" s="683"/>
      <c r="DN33" s="683"/>
      <c r="DO33" s="683"/>
      <c r="DP33" s="683"/>
      <c r="DQ33" s="683"/>
      <c r="DR33" s="683"/>
      <c r="DS33" s="683"/>
      <c r="DT33" s="683"/>
      <c r="DU33" s="683"/>
      <c r="DV33" s="684"/>
      <c r="DW33" s="652">
        <v>48.4</v>
      </c>
      <c r="DX33" s="681"/>
      <c r="DY33" s="681"/>
      <c r="DZ33" s="681"/>
      <c r="EA33" s="681"/>
      <c r="EB33" s="681"/>
      <c r="EC33" s="682"/>
    </row>
    <row r="34" spans="2:133" ht="11.25" customHeight="1" x14ac:dyDescent="0.15">
      <c r="B34" s="644" t="s">
        <v>321</v>
      </c>
      <c r="C34" s="645"/>
      <c r="D34" s="645"/>
      <c r="E34" s="645"/>
      <c r="F34" s="645"/>
      <c r="G34" s="645"/>
      <c r="H34" s="645"/>
      <c r="I34" s="645"/>
      <c r="J34" s="645"/>
      <c r="K34" s="645"/>
      <c r="L34" s="645"/>
      <c r="M34" s="645"/>
      <c r="N34" s="645"/>
      <c r="O34" s="645"/>
      <c r="P34" s="645"/>
      <c r="Q34" s="646"/>
      <c r="R34" s="647">
        <v>11611</v>
      </c>
      <c r="S34" s="648"/>
      <c r="T34" s="648"/>
      <c r="U34" s="648"/>
      <c r="V34" s="648"/>
      <c r="W34" s="648"/>
      <c r="X34" s="648"/>
      <c r="Y34" s="649"/>
      <c r="Z34" s="650">
        <v>0.1</v>
      </c>
      <c r="AA34" s="650"/>
      <c r="AB34" s="650"/>
      <c r="AC34" s="650"/>
      <c r="AD34" s="651">
        <v>5784</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1708665</v>
      </c>
      <c r="CS34" s="648"/>
      <c r="CT34" s="648"/>
      <c r="CU34" s="648"/>
      <c r="CV34" s="648"/>
      <c r="CW34" s="648"/>
      <c r="CX34" s="648"/>
      <c r="CY34" s="649"/>
      <c r="CZ34" s="652">
        <v>14.7</v>
      </c>
      <c r="DA34" s="681"/>
      <c r="DB34" s="681"/>
      <c r="DC34" s="685"/>
      <c r="DD34" s="656">
        <v>1447173</v>
      </c>
      <c r="DE34" s="648"/>
      <c r="DF34" s="648"/>
      <c r="DG34" s="648"/>
      <c r="DH34" s="648"/>
      <c r="DI34" s="648"/>
      <c r="DJ34" s="648"/>
      <c r="DK34" s="649"/>
      <c r="DL34" s="656">
        <v>1098617</v>
      </c>
      <c r="DM34" s="648"/>
      <c r="DN34" s="648"/>
      <c r="DO34" s="648"/>
      <c r="DP34" s="648"/>
      <c r="DQ34" s="648"/>
      <c r="DR34" s="648"/>
      <c r="DS34" s="648"/>
      <c r="DT34" s="648"/>
      <c r="DU34" s="648"/>
      <c r="DV34" s="649"/>
      <c r="DW34" s="652">
        <v>20.7</v>
      </c>
      <c r="DX34" s="681"/>
      <c r="DY34" s="681"/>
      <c r="DZ34" s="681"/>
      <c r="EA34" s="681"/>
      <c r="EB34" s="681"/>
      <c r="EC34" s="682"/>
    </row>
    <row r="35" spans="2:133" ht="11.25" customHeight="1" x14ac:dyDescent="0.15">
      <c r="B35" s="644" t="s">
        <v>323</v>
      </c>
      <c r="C35" s="645"/>
      <c r="D35" s="645"/>
      <c r="E35" s="645"/>
      <c r="F35" s="645"/>
      <c r="G35" s="645"/>
      <c r="H35" s="645"/>
      <c r="I35" s="645"/>
      <c r="J35" s="645"/>
      <c r="K35" s="645"/>
      <c r="L35" s="645"/>
      <c r="M35" s="645"/>
      <c r="N35" s="645"/>
      <c r="O35" s="645"/>
      <c r="P35" s="645"/>
      <c r="Q35" s="646"/>
      <c r="R35" s="647">
        <v>133116</v>
      </c>
      <c r="S35" s="648"/>
      <c r="T35" s="648"/>
      <c r="U35" s="648"/>
      <c r="V35" s="648"/>
      <c r="W35" s="648"/>
      <c r="X35" s="648"/>
      <c r="Y35" s="649"/>
      <c r="Z35" s="650">
        <v>1.1000000000000001</v>
      </c>
      <c r="AA35" s="650"/>
      <c r="AB35" s="650"/>
      <c r="AC35" s="650"/>
      <c r="AD35" s="651" t="s">
        <v>130</v>
      </c>
      <c r="AE35" s="651"/>
      <c r="AF35" s="651"/>
      <c r="AG35" s="651"/>
      <c r="AH35" s="651"/>
      <c r="AI35" s="651"/>
      <c r="AJ35" s="651"/>
      <c r="AK35" s="651"/>
      <c r="AL35" s="652" t="s">
        <v>130</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32339</v>
      </c>
      <c r="CS35" s="683"/>
      <c r="CT35" s="683"/>
      <c r="CU35" s="683"/>
      <c r="CV35" s="683"/>
      <c r="CW35" s="683"/>
      <c r="CX35" s="683"/>
      <c r="CY35" s="684"/>
      <c r="CZ35" s="652">
        <v>0.3</v>
      </c>
      <c r="DA35" s="681"/>
      <c r="DB35" s="681"/>
      <c r="DC35" s="685"/>
      <c r="DD35" s="656">
        <v>32339</v>
      </c>
      <c r="DE35" s="683"/>
      <c r="DF35" s="683"/>
      <c r="DG35" s="683"/>
      <c r="DH35" s="683"/>
      <c r="DI35" s="683"/>
      <c r="DJ35" s="683"/>
      <c r="DK35" s="684"/>
      <c r="DL35" s="656">
        <v>32339</v>
      </c>
      <c r="DM35" s="683"/>
      <c r="DN35" s="683"/>
      <c r="DO35" s="683"/>
      <c r="DP35" s="683"/>
      <c r="DQ35" s="683"/>
      <c r="DR35" s="683"/>
      <c r="DS35" s="683"/>
      <c r="DT35" s="683"/>
      <c r="DU35" s="683"/>
      <c r="DV35" s="684"/>
      <c r="DW35" s="652">
        <v>0.6</v>
      </c>
      <c r="DX35" s="681"/>
      <c r="DY35" s="681"/>
      <c r="DZ35" s="681"/>
      <c r="EA35" s="681"/>
      <c r="EB35" s="681"/>
      <c r="EC35" s="682"/>
    </row>
    <row r="36" spans="2:133" ht="11.25" customHeight="1" x14ac:dyDescent="0.15">
      <c r="B36" s="644" t="s">
        <v>327</v>
      </c>
      <c r="C36" s="645"/>
      <c r="D36" s="645"/>
      <c r="E36" s="645"/>
      <c r="F36" s="645"/>
      <c r="G36" s="645"/>
      <c r="H36" s="645"/>
      <c r="I36" s="645"/>
      <c r="J36" s="645"/>
      <c r="K36" s="645"/>
      <c r="L36" s="645"/>
      <c r="M36" s="645"/>
      <c r="N36" s="645"/>
      <c r="O36" s="645"/>
      <c r="P36" s="645"/>
      <c r="Q36" s="646"/>
      <c r="R36" s="647">
        <v>692617</v>
      </c>
      <c r="S36" s="648"/>
      <c r="T36" s="648"/>
      <c r="U36" s="648"/>
      <c r="V36" s="648"/>
      <c r="W36" s="648"/>
      <c r="X36" s="648"/>
      <c r="Y36" s="649"/>
      <c r="Z36" s="650">
        <v>5.7</v>
      </c>
      <c r="AA36" s="650"/>
      <c r="AB36" s="650"/>
      <c r="AC36" s="650"/>
      <c r="AD36" s="651" t="s">
        <v>236</v>
      </c>
      <c r="AE36" s="651"/>
      <c r="AF36" s="651"/>
      <c r="AG36" s="651"/>
      <c r="AH36" s="651"/>
      <c r="AI36" s="651"/>
      <c r="AJ36" s="651"/>
      <c r="AK36" s="651"/>
      <c r="AL36" s="652" t="s">
        <v>130</v>
      </c>
      <c r="AM36" s="653"/>
      <c r="AN36" s="653"/>
      <c r="AO36" s="654"/>
      <c r="AP36" s="235"/>
      <c r="AQ36" s="721" t="s">
        <v>328</v>
      </c>
      <c r="AR36" s="722"/>
      <c r="AS36" s="722"/>
      <c r="AT36" s="722"/>
      <c r="AU36" s="722"/>
      <c r="AV36" s="722"/>
      <c r="AW36" s="722"/>
      <c r="AX36" s="722"/>
      <c r="AY36" s="723"/>
      <c r="AZ36" s="636">
        <v>1172544</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209463</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3930492</v>
      </c>
      <c r="CS36" s="648"/>
      <c r="CT36" s="648"/>
      <c r="CU36" s="648"/>
      <c r="CV36" s="648"/>
      <c r="CW36" s="648"/>
      <c r="CX36" s="648"/>
      <c r="CY36" s="649"/>
      <c r="CZ36" s="652">
        <v>33.9</v>
      </c>
      <c r="DA36" s="681"/>
      <c r="DB36" s="681"/>
      <c r="DC36" s="685"/>
      <c r="DD36" s="656">
        <v>1286498</v>
      </c>
      <c r="DE36" s="648"/>
      <c r="DF36" s="648"/>
      <c r="DG36" s="648"/>
      <c r="DH36" s="648"/>
      <c r="DI36" s="648"/>
      <c r="DJ36" s="648"/>
      <c r="DK36" s="649"/>
      <c r="DL36" s="656">
        <v>867616</v>
      </c>
      <c r="DM36" s="648"/>
      <c r="DN36" s="648"/>
      <c r="DO36" s="648"/>
      <c r="DP36" s="648"/>
      <c r="DQ36" s="648"/>
      <c r="DR36" s="648"/>
      <c r="DS36" s="648"/>
      <c r="DT36" s="648"/>
      <c r="DU36" s="648"/>
      <c r="DV36" s="649"/>
      <c r="DW36" s="652">
        <v>16.399999999999999</v>
      </c>
      <c r="DX36" s="681"/>
      <c r="DY36" s="681"/>
      <c r="DZ36" s="681"/>
      <c r="EA36" s="681"/>
      <c r="EB36" s="681"/>
      <c r="EC36" s="682"/>
    </row>
    <row r="37" spans="2:133" ht="11.25" customHeight="1" x14ac:dyDescent="0.15">
      <c r="B37" s="644" t="s">
        <v>331</v>
      </c>
      <c r="C37" s="645"/>
      <c r="D37" s="645"/>
      <c r="E37" s="645"/>
      <c r="F37" s="645"/>
      <c r="G37" s="645"/>
      <c r="H37" s="645"/>
      <c r="I37" s="645"/>
      <c r="J37" s="645"/>
      <c r="K37" s="645"/>
      <c r="L37" s="645"/>
      <c r="M37" s="645"/>
      <c r="N37" s="645"/>
      <c r="O37" s="645"/>
      <c r="P37" s="645"/>
      <c r="Q37" s="646"/>
      <c r="R37" s="647">
        <v>384496</v>
      </c>
      <c r="S37" s="648"/>
      <c r="T37" s="648"/>
      <c r="U37" s="648"/>
      <c r="V37" s="648"/>
      <c r="W37" s="648"/>
      <c r="X37" s="648"/>
      <c r="Y37" s="649"/>
      <c r="Z37" s="650">
        <v>3.2</v>
      </c>
      <c r="AA37" s="650"/>
      <c r="AB37" s="650"/>
      <c r="AC37" s="650"/>
      <c r="AD37" s="651" t="s">
        <v>130</v>
      </c>
      <c r="AE37" s="651"/>
      <c r="AF37" s="651"/>
      <c r="AG37" s="651"/>
      <c r="AH37" s="651"/>
      <c r="AI37" s="651"/>
      <c r="AJ37" s="651"/>
      <c r="AK37" s="651"/>
      <c r="AL37" s="652" t="s">
        <v>130</v>
      </c>
      <c r="AM37" s="653"/>
      <c r="AN37" s="653"/>
      <c r="AO37" s="654"/>
      <c r="AQ37" s="725" t="s">
        <v>332</v>
      </c>
      <c r="AR37" s="726"/>
      <c r="AS37" s="726"/>
      <c r="AT37" s="726"/>
      <c r="AU37" s="726"/>
      <c r="AV37" s="726"/>
      <c r="AW37" s="726"/>
      <c r="AX37" s="726"/>
      <c r="AY37" s="727"/>
      <c r="AZ37" s="647">
        <v>420434</v>
      </c>
      <c r="BA37" s="648"/>
      <c r="BB37" s="648"/>
      <c r="BC37" s="648"/>
      <c r="BD37" s="683"/>
      <c r="BE37" s="683"/>
      <c r="BF37" s="714"/>
      <c r="BG37" s="662" t="s">
        <v>333</v>
      </c>
      <c r="BH37" s="663"/>
      <c r="BI37" s="663"/>
      <c r="BJ37" s="663"/>
      <c r="BK37" s="663"/>
      <c r="BL37" s="663"/>
      <c r="BM37" s="663"/>
      <c r="BN37" s="663"/>
      <c r="BO37" s="663"/>
      <c r="BP37" s="663"/>
      <c r="BQ37" s="663"/>
      <c r="BR37" s="663"/>
      <c r="BS37" s="663"/>
      <c r="BT37" s="663"/>
      <c r="BU37" s="664"/>
      <c r="BV37" s="647">
        <v>205542</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468608</v>
      </c>
      <c r="CS37" s="683"/>
      <c r="CT37" s="683"/>
      <c r="CU37" s="683"/>
      <c r="CV37" s="683"/>
      <c r="CW37" s="683"/>
      <c r="CX37" s="683"/>
      <c r="CY37" s="684"/>
      <c r="CZ37" s="652">
        <v>4</v>
      </c>
      <c r="DA37" s="681"/>
      <c r="DB37" s="681"/>
      <c r="DC37" s="685"/>
      <c r="DD37" s="656">
        <v>468608</v>
      </c>
      <c r="DE37" s="683"/>
      <c r="DF37" s="683"/>
      <c r="DG37" s="683"/>
      <c r="DH37" s="683"/>
      <c r="DI37" s="683"/>
      <c r="DJ37" s="683"/>
      <c r="DK37" s="684"/>
      <c r="DL37" s="656">
        <v>468608</v>
      </c>
      <c r="DM37" s="683"/>
      <c r="DN37" s="683"/>
      <c r="DO37" s="683"/>
      <c r="DP37" s="683"/>
      <c r="DQ37" s="683"/>
      <c r="DR37" s="683"/>
      <c r="DS37" s="683"/>
      <c r="DT37" s="683"/>
      <c r="DU37" s="683"/>
      <c r="DV37" s="684"/>
      <c r="DW37" s="652">
        <v>8.8000000000000007</v>
      </c>
      <c r="DX37" s="681"/>
      <c r="DY37" s="681"/>
      <c r="DZ37" s="681"/>
      <c r="EA37" s="681"/>
      <c r="EB37" s="681"/>
      <c r="EC37" s="682"/>
    </row>
    <row r="38" spans="2:133" ht="11.25" customHeight="1" x14ac:dyDescent="0.15">
      <c r="B38" s="644" t="s">
        <v>335</v>
      </c>
      <c r="C38" s="645"/>
      <c r="D38" s="645"/>
      <c r="E38" s="645"/>
      <c r="F38" s="645"/>
      <c r="G38" s="645"/>
      <c r="H38" s="645"/>
      <c r="I38" s="645"/>
      <c r="J38" s="645"/>
      <c r="K38" s="645"/>
      <c r="L38" s="645"/>
      <c r="M38" s="645"/>
      <c r="N38" s="645"/>
      <c r="O38" s="645"/>
      <c r="P38" s="645"/>
      <c r="Q38" s="646"/>
      <c r="R38" s="647">
        <v>52545</v>
      </c>
      <c r="S38" s="648"/>
      <c r="T38" s="648"/>
      <c r="U38" s="648"/>
      <c r="V38" s="648"/>
      <c r="W38" s="648"/>
      <c r="X38" s="648"/>
      <c r="Y38" s="649"/>
      <c r="Z38" s="650">
        <v>0.4</v>
      </c>
      <c r="AA38" s="650"/>
      <c r="AB38" s="650"/>
      <c r="AC38" s="650"/>
      <c r="AD38" s="651">
        <v>15</v>
      </c>
      <c r="AE38" s="651"/>
      <c r="AF38" s="651"/>
      <c r="AG38" s="651"/>
      <c r="AH38" s="651"/>
      <c r="AI38" s="651"/>
      <c r="AJ38" s="651"/>
      <c r="AK38" s="651"/>
      <c r="AL38" s="652">
        <v>0</v>
      </c>
      <c r="AM38" s="653"/>
      <c r="AN38" s="653"/>
      <c r="AO38" s="654"/>
      <c r="AQ38" s="725" t="s">
        <v>336</v>
      </c>
      <c r="AR38" s="726"/>
      <c r="AS38" s="726"/>
      <c r="AT38" s="726"/>
      <c r="AU38" s="726"/>
      <c r="AV38" s="726"/>
      <c r="AW38" s="726"/>
      <c r="AX38" s="726"/>
      <c r="AY38" s="727"/>
      <c r="AZ38" s="647">
        <v>30616</v>
      </c>
      <c r="BA38" s="648"/>
      <c r="BB38" s="648"/>
      <c r="BC38" s="648"/>
      <c r="BD38" s="683"/>
      <c r="BE38" s="683"/>
      <c r="BF38" s="714"/>
      <c r="BG38" s="662" t="s">
        <v>337</v>
      </c>
      <c r="BH38" s="663"/>
      <c r="BI38" s="663"/>
      <c r="BJ38" s="663"/>
      <c r="BK38" s="663"/>
      <c r="BL38" s="663"/>
      <c r="BM38" s="663"/>
      <c r="BN38" s="663"/>
      <c r="BO38" s="663"/>
      <c r="BP38" s="663"/>
      <c r="BQ38" s="663"/>
      <c r="BR38" s="663"/>
      <c r="BS38" s="663"/>
      <c r="BT38" s="663"/>
      <c r="BU38" s="664"/>
      <c r="BV38" s="647">
        <v>3217</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721494</v>
      </c>
      <c r="CS38" s="648"/>
      <c r="CT38" s="648"/>
      <c r="CU38" s="648"/>
      <c r="CV38" s="648"/>
      <c r="CW38" s="648"/>
      <c r="CX38" s="648"/>
      <c r="CY38" s="649"/>
      <c r="CZ38" s="652">
        <v>6.2</v>
      </c>
      <c r="DA38" s="681"/>
      <c r="DB38" s="681"/>
      <c r="DC38" s="685"/>
      <c r="DD38" s="656">
        <v>582034</v>
      </c>
      <c r="DE38" s="648"/>
      <c r="DF38" s="648"/>
      <c r="DG38" s="648"/>
      <c r="DH38" s="648"/>
      <c r="DI38" s="648"/>
      <c r="DJ38" s="648"/>
      <c r="DK38" s="649"/>
      <c r="DL38" s="656">
        <v>565455</v>
      </c>
      <c r="DM38" s="648"/>
      <c r="DN38" s="648"/>
      <c r="DO38" s="648"/>
      <c r="DP38" s="648"/>
      <c r="DQ38" s="648"/>
      <c r="DR38" s="648"/>
      <c r="DS38" s="648"/>
      <c r="DT38" s="648"/>
      <c r="DU38" s="648"/>
      <c r="DV38" s="649"/>
      <c r="DW38" s="652">
        <v>10.7</v>
      </c>
      <c r="DX38" s="681"/>
      <c r="DY38" s="681"/>
      <c r="DZ38" s="681"/>
      <c r="EA38" s="681"/>
      <c r="EB38" s="681"/>
      <c r="EC38" s="682"/>
    </row>
    <row r="39" spans="2:133" ht="11.25" customHeight="1" x14ac:dyDescent="0.15">
      <c r="B39" s="644" t="s">
        <v>339</v>
      </c>
      <c r="C39" s="645"/>
      <c r="D39" s="645"/>
      <c r="E39" s="645"/>
      <c r="F39" s="645"/>
      <c r="G39" s="645"/>
      <c r="H39" s="645"/>
      <c r="I39" s="645"/>
      <c r="J39" s="645"/>
      <c r="K39" s="645"/>
      <c r="L39" s="645"/>
      <c r="M39" s="645"/>
      <c r="N39" s="645"/>
      <c r="O39" s="645"/>
      <c r="P39" s="645"/>
      <c r="Q39" s="646"/>
      <c r="R39" s="647">
        <v>459000</v>
      </c>
      <c r="S39" s="648"/>
      <c r="T39" s="648"/>
      <c r="U39" s="648"/>
      <c r="V39" s="648"/>
      <c r="W39" s="648"/>
      <c r="X39" s="648"/>
      <c r="Y39" s="649"/>
      <c r="Z39" s="650">
        <v>3.8</v>
      </c>
      <c r="AA39" s="650"/>
      <c r="AB39" s="650"/>
      <c r="AC39" s="650"/>
      <c r="AD39" s="651" t="s">
        <v>130</v>
      </c>
      <c r="AE39" s="651"/>
      <c r="AF39" s="651"/>
      <c r="AG39" s="651"/>
      <c r="AH39" s="651"/>
      <c r="AI39" s="651"/>
      <c r="AJ39" s="651"/>
      <c r="AK39" s="651"/>
      <c r="AL39" s="652" t="s">
        <v>130</v>
      </c>
      <c r="AM39" s="653"/>
      <c r="AN39" s="653"/>
      <c r="AO39" s="654"/>
      <c r="AQ39" s="725" t="s">
        <v>340</v>
      </c>
      <c r="AR39" s="726"/>
      <c r="AS39" s="726"/>
      <c r="AT39" s="726"/>
      <c r="AU39" s="726"/>
      <c r="AV39" s="726"/>
      <c r="AW39" s="726"/>
      <c r="AX39" s="726"/>
      <c r="AY39" s="727"/>
      <c r="AZ39" s="647" t="s">
        <v>174</v>
      </c>
      <c r="BA39" s="648"/>
      <c r="BB39" s="648"/>
      <c r="BC39" s="648"/>
      <c r="BD39" s="683"/>
      <c r="BE39" s="683"/>
      <c r="BF39" s="714"/>
      <c r="BG39" s="662" t="s">
        <v>341</v>
      </c>
      <c r="BH39" s="663"/>
      <c r="BI39" s="663"/>
      <c r="BJ39" s="663"/>
      <c r="BK39" s="663"/>
      <c r="BL39" s="663"/>
      <c r="BM39" s="663"/>
      <c r="BN39" s="663"/>
      <c r="BO39" s="663"/>
      <c r="BP39" s="663"/>
      <c r="BQ39" s="663"/>
      <c r="BR39" s="663"/>
      <c r="BS39" s="663"/>
      <c r="BT39" s="663"/>
      <c r="BU39" s="664"/>
      <c r="BV39" s="647">
        <v>5123</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267508</v>
      </c>
      <c r="CS39" s="683"/>
      <c r="CT39" s="683"/>
      <c r="CU39" s="683"/>
      <c r="CV39" s="683"/>
      <c r="CW39" s="683"/>
      <c r="CX39" s="683"/>
      <c r="CY39" s="684"/>
      <c r="CZ39" s="652">
        <v>2.2999999999999998</v>
      </c>
      <c r="DA39" s="681"/>
      <c r="DB39" s="681"/>
      <c r="DC39" s="685"/>
      <c r="DD39" s="656">
        <v>257377</v>
      </c>
      <c r="DE39" s="683"/>
      <c r="DF39" s="683"/>
      <c r="DG39" s="683"/>
      <c r="DH39" s="683"/>
      <c r="DI39" s="683"/>
      <c r="DJ39" s="683"/>
      <c r="DK39" s="684"/>
      <c r="DL39" s="656" t="s">
        <v>130</v>
      </c>
      <c r="DM39" s="683"/>
      <c r="DN39" s="683"/>
      <c r="DO39" s="683"/>
      <c r="DP39" s="683"/>
      <c r="DQ39" s="683"/>
      <c r="DR39" s="683"/>
      <c r="DS39" s="683"/>
      <c r="DT39" s="683"/>
      <c r="DU39" s="683"/>
      <c r="DV39" s="684"/>
      <c r="DW39" s="652" t="s">
        <v>130</v>
      </c>
      <c r="DX39" s="681"/>
      <c r="DY39" s="681"/>
      <c r="DZ39" s="681"/>
      <c r="EA39" s="681"/>
      <c r="EB39" s="681"/>
      <c r="EC39" s="682"/>
    </row>
    <row r="40" spans="2:133" ht="11.25" customHeight="1" x14ac:dyDescent="0.15">
      <c r="B40" s="644" t="s">
        <v>343</v>
      </c>
      <c r="C40" s="645"/>
      <c r="D40" s="645"/>
      <c r="E40" s="645"/>
      <c r="F40" s="645"/>
      <c r="G40" s="645"/>
      <c r="H40" s="645"/>
      <c r="I40" s="645"/>
      <c r="J40" s="645"/>
      <c r="K40" s="645"/>
      <c r="L40" s="645"/>
      <c r="M40" s="645"/>
      <c r="N40" s="645"/>
      <c r="O40" s="645"/>
      <c r="P40" s="645"/>
      <c r="Q40" s="646"/>
      <c r="R40" s="647" t="s">
        <v>130</v>
      </c>
      <c r="S40" s="648"/>
      <c r="T40" s="648"/>
      <c r="U40" s="648"/>
      <c r="V40" s="648"/>
      <c r="W40" s="648"/>
      <c r="X40" s="648"/>
      <c r="Y40" s="649"/>
      <c r="Z40" s="650" t="s">
        <v>236</v>
      </c>
      <c r="AA40" s="650"/>
      <c r="AB40" s="650"/>
      <c r="AC40" s="650"/>
      <c r="AD40" s="651" t="s">
        <v>236</v>
      </c>
      <c r="AE40" s="651"/>
      <c r="AF40" s="651"/>
      <c r="AG40" s="651"/>
      <c r="AH40" s="651"/>
      <c r="AI40" s="651"/>
      <c r="AJ40" s="651"/>
      <c r="AK40" s="651"/>
      <c r="AL40" s="652" t="s">
        <v>236</v>
      </c>
      <c r="AM40" s="653"/>
      <c r="AN40" s="653"/>
      <c r="AO40" s="654"/>
      <c r="AQ40" s="725" t="s">
        <v>344</v>
      </c>
      <c r="AR40" s="726"/>
      <c r="AS40" s="726"/>
      <c r="AT40" s="726"/>
      <c r="AU40" s="726"/>
      <c r="AV40" s="726"/>
      <c r="AW40" s="726"/>
      <c r="AX40" s="726"/>
      <c r="AY40" s="727"/>
      <c r="AZ40" s="647" t="s">
        <v>236</v>
      </c>
      <c r="BA40" s="648"/>
      <c r="BB40" s="648"/>
      <c r="BC40" s="648"/>
      <c r="BD40" s="683"/>
      <c r="BE40" s="683"/>
      <c r="BF40" s="714"/>
      <c r="BG40" s="734" t="s">
        <v>345</v>
      </c>
      <c r="BH40" s="735"/>
      <c r="BI40" s="735"/>
      <c r="BJ40" s="735"/>
      <c r="BK40" s="735"/>
      <c r="BL40" s="236"/>
      <c r="BM40" s="663" t="s">
        <v>346</v>
      </c>
      <c r="BN40" s="663"/>
      <c r="BO40" s="663"/>
      <c r="BP40" s="663"/>
      <c r="BQ40" s="663"/>
      <c r="BR40" s="663"/>
      <c r="BS40" s="663"/>
      <c r="BT40" s="663"/>
      <c r="BU40" s="664"/>
      <c r="BV40" s="647">
        <v>113</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v>4500</v>
      </c>
      <c r="CS40" s="648"/>
      <c r="CT40" s="648"/>
      <c r="CU40" s="648"/>
      <c r="CV40" s="648"/>
      <c r="CW40" s="648"/>
      <c r="CX40" s="648"/>
      <c r="CY40" s="649"/>
      <c r="CZ40" s="652">
        <v>0</v>
      </c>
      <c r="DA40" s="681"/>
      <c r="DB40" s="681"/>
      <c r="DC40" s="685"/>
      <c r="DD40" s="656" t="s">
        <v>236</v>
      </c>
      <c r="DE40" s="648"/>
      <c r="DF40" s="648"/>
      <c r="DG40" s="648"/>
      <c r="DH40" s="648"/>
      <c r="DI40" s="648"/>
      <c r="DJ40" s="648"/>
      <c r="DK40" s="649"/>
      <c r="DL40" s="656" t="s">
        <v>130</v>
      </c>
      <c r="DM40" s="648"/>
      <c r="DN40" s="648"/>
      <c r="DO40" s="648"/>
      <c r="DP40" s="648"/>
      <c r="DQ40" s="648"/>
      <c r="DR40" s="648"/>
      <c r="DS40" s="648"/>
      <c r="DT40" s="648"/>
      <c r="DU40" s="648"/>
      <c r="DV40" s="649"/>
      <c r="DW40" s="652" t="s">
        <v>236</v>
      </c>
      <c r="DX40" s="681"/>
      <c r="DY40" s="681"/>
      <c r="DZ40" s="681"/>
      <c r="EA40" s="681"/>
      <c r="EB40" s="681"/>
      <c r="EC40" s="682"/>
    </row>
    <row r="41" spans="2:133" ht="11.25" customHeight="1" x14ac:dyDescent="0.15">
      <c r="B41" s="644" t="s">
        <v>348</v>
      </c>
      <c r="C41" s="645"/>
      <c r="D41" s="645"/>
      <c r="E41" s="645"/>
      <c r="F41" s="645"/>
      <c r="G41" s="645"/>
      <c r="H41" s="645"/>
      <c r="I41" s="645"/>
      <c r="J41" s="645"/>
      <c r="K41" s="645"/>
      <c r="L41" s="645"/>
      <c r="M41" s="645"/>
      <c r="N41" s="645"/>
      <c r="O41" s="645"/>
      <c r="P41" s="645"/>
      <c r="Q41" s="646"/>
      <c r="R41" s="647" t="s">
        <v>130</v>
      </c>
      <c r="S41" s="648"/>
      <c r="T41" s="648"/>
      <c r="U41" s="648"/>
      <c r="V41" s="648"/>
      <c r="W41" s="648"/>
      <c r="X41" s="648"/>
      <c r="Y41" s="649"/>
      <c r="Z41" s="650" t="s">
        <v>236</v>
      </c>
      <c r="AA41" s="650"/>
      <c r="AB41" s="650"/>
      <c r="AC41" s="650"/>
      <c r="AD41" s="651" t="s">
        <v>130</v>
      </c>
      <c r="AE41" s="651"/>
      <c r="AF41" s="651"/>
      <c r="AG41" s="651"/>
      <c r="AH41" s="651"/>
      <c r="AI41" s="651"/>
      <c r="AJ41" s="651"/>
      <c r="AK41" s="651"/>
      <c r="AL41" s="652" t="s">
        <v>130</v>
      </c>
      <c r="AM41" s="653"/>
      <c r="AN41" s="653"/>
      <c r="AO41" s="654"/>
      <c r="AQ41" s="725" t="s">
        <v>349</v>
      </c>
      <c r="AR41" s="726"/>
      <c r="AS41" s="726"/>
      <c r="AT41" s="726"/>
      <c r="AU41" s="726"/>
      <c r="AV41" s="726"/>
      <c r="AW41" s="726"/>
      <c r="AX41" s="726"/>
      <c r="AY41" s="727"/>
      <c r="AZ41" s="647">
        <v>183012</v>
      </c>
      <c r="BA41" s="648"/>
      <c r="BB41" s="648"/>
      <c r="BC41" s="648"/>
      <c r="BD41" s="683"/>
      <c r="BE41" s="683"/>
      <c r="BF41" s="714"/>
      <c r="BG41" s="734"/>
      <c r="BH41" s="735"/>
      <c r="BI41" s="735"/>
      <c r="BJ41" s="735"/>
      <c r="BK41" s="735"/>
      <c r="BL41" s="236"/>
      <c r="BM41" s="663" t="s">
        <v>350</v>
      </c>
      <c r="BN41" s="663"/>
      <c r="BO41" s="663"/>
      <c r="BP41" s="663"/>
      <c r="BQ41" s="663"/>
      <c r="BR41" s="663"/>
      <c r="BS41" s="663"/>
      <c r="BT41" s="663"/>
      <c r="BU41" s="664"/>
      <c r="BV41" s="647">
        <v>1</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130</v>
      </c>
      <c r="CS41" s="683"/>
      <c r="CT41" s="683"/>
      <c r="CU41" s="683"/>
      <c r="CV41" s="683"/>
      <c r="CW41" s="683"/>
      <c r="CX41" s="683"/>
      <c r="CY41" s="684"/>
      <c r="CZ41" s="652" t="s">
        <v>130</v>
      </c>
      <c r="DA41" s="681"/>
      <c r="DB41" s="681"/>
      <c r="DC41" s="685"/>
      <c r="DD41" s="656" t="s">
        <v>236</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352</v>
      </c>
      <c r="C42" s="645"/>
      <c r="D42" s="645"/>
      <c r="E42" s="645"/>
      <c r="F42" s="645"/>
      <c r="G42" s="645"/>
      <c r="H42" s="645"/>
      <c r="I42" s="645"/>
      <c r="J42" s="645"/>
      <c r="K42" s="645"/>
      <c r="L42" s="645"/>
      <c r="M42" s="645"/>
      <c r="N42" s="645"/>
      <c r="O42" s="645"/>
      <c r="P42" s="645"/>
      <c r="Q42" s="646"/>
      <c r="R42" s="647">
        <v>200000</v>
      </c>
      <c r="S42" s="648"/>
      <c r="T42" s="648"/>
      <c r="U42" s="648"/>
      <c r="V42" s="648"/>
      <c r="W42" s="648"/>
      <c r="X42" s="648"/>
      <c r="Y42" s="649"/>
      <c r="Z42" s="650">
        <v>1.7</v>
      </c>
      <c r="AA42" s="650"/>
      <c r="AB42" s="650"/>
      <c r="AC42" s="650"/>
      <c r="AD42" s="651" t="s">
        <v>236</v>
      </c>
      <c r="AE42" s="651"/>
      <c r="AF42" s="651"/>
      <c r="AG42" s="651"/>
      <c r="AH42" s="651"/>
      <c r="AI42" s="651"/>
      <c r="AJ42" s="651"/>
      <c r="AK42" s="651"/>
      <c r="AL42" s="652" t="s">
        <v>130</v>
      </c>
      <c r="AM42" s="653"/>
      <c r="AN42" s="653"/>
      <c r="AO42" s="654"/>
      <c r="AQ42" s="746" t="s">
        <v>353</v>
      </c>
      <c r="AR42" s="747"/>
      <c r="AS42" s="747"/>
      <c r="AT42" s="747"/>
      <c r="AU42" s="747"/>
      <c r="AV42" s="747"/>
      <c r="AW42" s="747"/>
      <c r="AX42" s="747"/>
      <c r="AY42" s="748"/>
      <c r="AZ42" s="738">
        <v>538482</v>
      </c>
      <c r="BA42" s="739"/>
      <c r="BB42" s="739"/>
      <c r="BC42" s="739"/>
      <c r="BD42" s="718"/>
      <c r="BE42" s="718"/>
      <c r="BF42" s="720"/>
      <c r="BG42" s="736"/>
      <c r="BH42" s="737"/>
      <c r="BI42" s="737"/>
      <c r="BJ42" s="737"/>
      <c r="BK42" s="737"/>
      <c r="BL42" s="237"/>
      <c r="BM42" s="673" t="s">
        <v>354</v>
      </c>
      <c r="BN42" s="673"/>
      <c r="BO42" s="673"/>
      <c r="BP42" s="673"/>
      <c r="BQ42" s="673"/>
      <c r="BR42" s="673"/>
      <c r="BS42" s="673"/>
      <c r="BT42" s="673"/>
      <c r="BU42" s="674"/>
      <c r="BV42" s="738">
        <v>291</v>
      </c>
      <c r="BW42" s="739"/>
      <c r="BX42" s="739"/>
      <c r="BY42" s="739"/>
      <c r="BZ42" s="739"/>
      <c r="CA42" s="739"/>
      <c r="CB42" s="745"/>
      <c r="CD42" s="644" t="s">
        <v>355</v>
      </c>
      <c r="CE42" s="645"/>
      <c r="CF42" s="645"/>
      <c r="CG42" s="645"/>
      <c r="CH42" s="645"/>
      <c r="CI42" s="645"/>
      <c r="CJ42" s="645"/>
      <c r="CK42" s="645"/>
      <c r="CL42" s="645"/>
      <c r="CM42" s="645"/>
      <c r="CN42" s="645"/>
      <c r="CO42" s="645"/>
      <c r="CP42" s="645"/>
      <c r="CQ42" s="646"/>
      <c r="CR42" s="647">
        <v>1061381</v>
      </c>
      <c r="CS42" s="648"/>
      <c r="CT42" s="648"/>
      <c r="CU42" s="648"/>
      <c r="CV42" s="648"/>
      <c r="CW42" s="648"/>
      <c r="CX42" s="648"/>
      <c r="CY42" s="649"/>
      <c r="CZ42" s="652">
        <v>9.1</v>
      </c>
      <c r="DA42" s="653"/>
      <c r="DB42" s="653"/>
      <c r="DC42" s="665"/>
      <c r="DD42" s="656">
        <v>284239</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356</v>
      </c>
      <c r="C43" s="698"/>
      <c r="D43" s="698"/>
      <c r="E43" s="698"/>
      <c r="F43" s="698"/>
      <c r="G43" s="698"/>
      <c r="H43" s="698"/>
      <c r="I43" s="698"/>
      <c r="J43" s="698"/>
      <c r="K43" s="698"/>
      <c r="L43" s="698"/>
      <c r="M43" s="698"/>
      <c r="N43" s="698"/>
      <c r="O43" s="698"/>
      <c r="P43" s="698"/>
      <c r="Q43" s="699"/>
      <c r="R43" s="738">
        <v>12105755</v>
      </c>
      <c r="S43" s="739"/>
      <c r="T43" s="739"/>
      <c r="U43" s="739"/>
      <c r="V43" s="739"/>
      <c r="W43" s="739"/>
      <c r="X43" s="739"/>
      <c r="Y43" s="740"/>
      <c r="Z43" s="741">
        <v>100</v>
      </c>
      <c r="AA43" s="741"/>
      <c r="AB43" s="741"/>
      <c r="AC43" s="741"/>
      <c r="AD43" s="742">
        <v>5102868</v>
      </c>
      <c r="AE43" s="742"/>
      <c r="AF43" s="742"/>
      <c r="AG43" s="742"/>
      <c r="AH43" s="742"/>
      <c r="AI43" s="742"/>
      <c r="AJ43" s="742"/>
      <c r="AK43" s="742"/>
      <c r="AL43" s="743">
        <v>100</v>
      </c>
      <c r="AM43" s="719"/>
      <c r="AN43" s="719"/>
      <c r="AO43" s="744"/>
      <c r="BV43" s="238"/>
      <c r="BW43" s="238"/>
      <c r="BX43" s="238"/>
      <c r="BY43" s="238"/>
      <c r="BZ43" s="238"/>
      <c r="CA43" s="238"/>
      <c r="CB43" s="238"/>
      <c r="CD43" s="644" t="s">
        <v>357</v>
      </c>
      <c r="CE43" s="645"/>
      <c r="CF43" s="645"/>
      <c r="CG43" s="645"/>
      <c r="CH43" s="645"/>
      <c r="CI43" s="645"/>
      <c r="CJ43" s="645"/>
      <c r="CK43" s="645"/>
      <c r="CL43" s="645"/>
      <c r="CM43" s="645"/>
      <c r="CN43" s="645"/>
      <c r="CO43" s="645"/>
      <c r="CP43" s="645"/>
      <c r="CQ43" s="646"/>
      <c r="CR43" s="647">
        <v>18199</v>
      </c>
      <c r="CS43" s="683"/>
      <c r="CT43" s="683"/>
      <c r="CU43" s="683"/>
      <c r="CV43" s="683"/>
      <c r="CW43" s="683"/>
      <c r="CX43" s="683"/>
      <c r="CY43" s="684"/>
      <c r="CZ43" s="652">
        <v>0.2</v>
      </c>
      <c r="DA43" s="681"/>
      <c r="DB43" s="681"/>
      <c r="DC43" s="685"/>
      <c r="DD43" s="656">
        <v>18199</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304</v>
      </c>
      <c r="CE44" s="760"/>
      <c r="CF44" s="644" t="s">
        <v>358</v>
      </c>
      <c r="CG44" s="645"/>
      <c r="CH44" s="645"/>
      <c r="CI44" s="645"/>
      <c r="CJ44" s="645"/>
      <c r="CK44" s="645"/>
      <c r="CL44" s="645"/>
      <c r="CM44" s="645"/>
      <c r="CN44" s="645"/>
      <c r="CO44" s="645"/>
      <c r="CP44" s="645"/>
      <c r="CQ44" s="646"/>
      <c r="CR44" s="647">
        <v>1061381</v>
      </c>
      <c r="CS44" s="648"/>
      <c r="CT44" s="648"/>
      <c r="CU44" s="648"/>
      <c r="CV44" s="648"/>
      <c r="CW44" s="648"/>
      <c r="CX44" s="648"/>
      <c r="CY44" s="649"/>
      <c r="CZ44" s="652">
        <v>9.1</v>
      </c>
      <c r="DA44" s="653"/>
      <c r="DB44" s="653"/>
      <c r="DC44" s="665"/>
      <c r="DD44" s="656">
        <v>284239</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360</v>
      </c>
      <c r="CG45" s="645"/>
      <c r="CH45" s="645"/>
      <c r="CI45" s="645"/>
      <c r="CJ45" s="645"/>
      <c r="CK45" s="645"/>
      <c r="CL45" s="645"/>
      <c r="CM45" s="645"/>
      <c r="CN45" s="645"/>
      <c r="CO45" s="645"/>
      <c r="CP45" s="645"/>
      <c r="CQ45" s="646"/>
      <c r="CR45" s="647">
        <v>386508</v>
      </c>
      <c r="CS45" s="683"/>
      <c r="CT45" s="683"/>
      <c r="CU45" s="683"/>
      <c r="CV45" s="683"/>
      <c r="CW45" s="683"/>
      <c r="CX45" s="683"/>
      <c r="CY45" s="684"/>
      <c r="CZ45" s="652">
        <v>3.3</v>
      </c>
      <c r="DA45" s="681"/>
      <c r="DB45" s="681"/>
      <c r="DC45" s="685"/>
      <c r="DD45" s="656">
        <v>41594</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362</v>
      </c>
      <c r="CG46" s="645"/>
      <c r="CH46" s="645"/>
      <c r="CI46" s="645"/>
      <c r="CJ46" s="645"/>
      <c r="CK46" s="645"/>
      <c r="CL46" s="645"/>
      <c r="CM46" s="645"/>
      <c r="CN46" s="645"/>
      <c r="CO46" s="645"/>
      <c r="CP46" s="645"/>
      <c r="CQ46" s="646"/>
      <c r="CR46" s="647">
        <v>565616</v>
      </c>
      <c r="CS46" s="648"/>
      <c r="CT46" s="648"/>
      <c r="CU46" s="648"/>
      <c r="CV46" s="648"/>
      <c r="CW46" s="648"/>
      <c r="CX46" s="648"/>
      <c r="CY46" s="649"/>
      <c r="CZ46" s="652">
        <v>4.9000000000000004</v>
      </c>
      <c r="DA46" s="653"/>
      <c r="DB46" s="653"/>
      <c r="DC46" s="665"/>
      <c r="DD46" s="656">
        <v>133388</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t="s">
        <v>236</v>
      </c>
      <c r="CS47" s="683"/>
      <c r="CT47" s="683"/>
      <c r="CU47" s="683"/>
      <c r="CV47" s="683"/>
      <c r="CW47" s="683"/>
      <c r="CX47" s="683"/>
      <c r="CY47" s="684"/>
      <c r="CZ47" s="652" t="s">
        <v>236</v>
      </c>
      <c r="DA47" s="681"/>
      <c r="DB47" s="681"/>
      <c r="DC47" s="685"/>
      <c r="DD47" s="656" t="s">
        <v>174</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365</v>
      </c>
      <c r="CG48" s="645"/>
      <c r="CH48" s="645"/>
      <c r="CI48" s="645"/>
      <c r="CJ48" s="645"/>
      <c r="CK48" s="645"/>
      <c r="CL48" s="645"/>
      <c r="CM48" s="645"/>
      <c r="CN48" s="645"/>
      <c r="CO48" s="645"/>
      <c r="CP48" s="645"/>
      <c r="CQ48" s="646"/>
      <c r="CR48" s="647" t="s">
        <v>174</v>
      </c>
      <c r="CS48" s="648"/>
      <c r="CT48" s="648"/>
      <c r="CU48" s="648"/>
      <c r="CV48" s="648"/>
      <c r="CW48" s="648"/>
      <c r="CX48" s="648"/>
      <c r="CY48" s="649"/>
      <c r="CZ48" s="652" t="s">
        <v>130</v>
      </c>
      <c r="DA48" s="653"/>
      <c r="DB48" s="653"/>
      <c r="DC48" s="665"/>
      <c r="DD48" s="656" t="s">
        <v>236</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366</v>
      </c>
      <c r="CE49" s="698"/>
      <c r="CF49" s="698"/>
      <c r="CG49" s="698"/>
      <c r="CH49" s="698"/>
      <c r="CI49" s="698"/>
      <c r="CJ49" s="698"/>
      <c r="CK49" s="698"/>
      <c r="CL49" s="698"/>
      <c r="CM49" s="698"/>
      <c r="CN49" s="698"/>
      <c r="CO49" s="698"/>
      <c r="CP49" s="698"/>
      <c r="CQ49" s="699"/>
      <c r="CR49" s="738">
        <v>11604008</v>
      </c>
      <c r="CS49" s="718"/>
      <c r="CT49" s="718"/>
      <c r="CU49" s="718"/>
      <c r="CV49" s="718"/>
      <c r="CW49" s="718"/>
      <c r="CX49" s="718"/>
      <c r="CY49" s="749"/>
      <c r="CZ49" s="743">
        <v>100</v>
      </c>
      <c r="DA49" s="750"/>
      <c r="DB49" s="750"/>
      <c r="DC49" s="751"/>
      <c r="DD49" s="752">
        <v>6131190</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cgDYQygGxZUvPEicbxfNZxl+sASE+7xn9FbJ33gPe8ShFsgvtqAMZPCnkJTuE3FRE0tLE3BwEZzn9H5gGwQP9Q==" saltValue="GI8I9uz5pNraFv5vDfv2H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368</v>
      </c>
      <c r="DK2" s="795"/>
      <c r="DL2" s="795"/>
      <c r="DM2" s="795"/>
      <c r="DN2" s="795"/>
      <c r="DO2" s="796"/>
      <c r="DP2" s="251"/>
      <c r="DQ2" s="794" t="s">
        <v>369</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370</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372</v>
      </c>
      <c r="B5" s="789"/>
      <c r="C5" s="789"/>
      <c r="D5" s="789"/>
      <c r="E5" s="789"/>
      <c r="F5" s="789"/>
      <c r="G5" s="789"/>
      <c r="H5" s="789"/>
      <c r="I5" s="789"/>
      <c r="J5" s="789"/>
      <c r="K5" s="789"/>
      <c r="L5" s="789"/>
      <c r="M5" s="789"/>
      <c r="N5" s="789"/>
      <c r="O5" s="789"/>
      <c r="P5" s="790"/>
      <c r="Q5" s="765" t="s">
        <v>373</v>
      </c>
      <c r="R5" s="766"/>
      <c r="S5" s="766"/>
      <c r="T5" s="766"/>
      <c r="U5" s="767"/>
      <c r="V5" s="765" t="s">
        <v>374</v>
      </c>
      <c r="W5" s="766"/>
      <c r="X5" s="766"/>
      <c r="Y5" s="766"/>
      <c r="Z5" s="767"/>
      <c r="AA5" s="765" t="s">
        <v>375</v>
      </c>
      <c r="AB5" s="766"/>
      <c r="AC5" s="766"/>
      <c r="AD5" s="766"/>
      <c r="AE5" s="766"/>
      <c r="AF5" s="798" t="s">
        <v>376</v>
      </c>
      <c r="AG5" s="766"/>
      <c r="AH5" s="766"/>
      <c r="AI5" s="766"/>
      <c r="AJ5" s="777"/>
      <c r="AK5" s="766" t="s">
        <v>377</v>
      </c>
      <c r="AL5" s="766"/>
      <c r="AM5" s="766"/>
      <c r="AN5" s="766"/>
      <c r="AO5" s="767"/>
      <c r="AP5" s="765" t="s">
        <v>378</v>
      </c>
      <c r="AQ5" s="766"/>
      <c r="AR5" s="766"/>
      <c r="AS5" s="766"/>
      <c r="AT5" s="767"/>
      <c r="AU5" s="765" t="s">
        <v>379</v>
      </c>
      <c r="AV5" s="766"/>
      <c r="AW5" s="766"/>
      <c r="AX5" s="766"/>
      <c r="AY5" s="777"/>
      <c r="AZ5" s="258"/>
      <c r="BA5" s="258"/>
      <c r="BB5" s="258"/>
      <c r="BC5" s="258"/>
      <c r="BD5" s="258"/>
      <c r="BE5" s="259"/>
      <c r="BF5" s="259"/>
      <c r="BG5" s="259"/>
      <c r="BH5" s="259"/>
      <c r="BI5" s="259"/>
      <c r="BJ5" s="259"/>
      <c r="BK5" s="259"/>
      <c r="BL5" s="259"/>
      <c r="BM5" s="259"/>
      <c r="BN5" s="259"/>
      <c r="BO5" s="259"/>
      <c r="BP5" s="259"/>
      <c r="BQ5" s="788" t="s">
        <v>380</v>
      </c>
      <c r="BR5" s="789"/>
      <c r="BS5" s="789"/>
      <c r="BT5" s="789"/>
      <c r="BU5" s="789"/>
      <c r="BV5" s="789"/>
      <c r="BW5" s="789"/>
      <c r="BX5" s="789"/>
      <c r="BY5" s="789"/>
      <c r="BZ5" s="789"/>
      <c r="CA5" s="789"/>
      <c r="CB5" s="789"/>
      <c r="CC5" s="789"/>
      <c r="CD5" s="789"/>
      <c r="CE5" s="789"/>
      <c r="CF5" s="789"/>
      <c r="CG5" s="790"/>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71" t="s">
        <v>386</v>
      </c>
      <c r="DH5" s="772"/>
      <c r="DI5" s="772"/>
      <c r="DJ5" s="772"/>
      <c r="DK5" s="773"/>
      <c r="DL5" s="771" t="s">
        <v>387</v>
      </c>
      <c r="DM5" s="772"/>
      <c r="DN5" s="772"/>
      <c r="DO5" s="772"/>
      <c r="DP5" s="773"/>
      <c r="DQ5" s="765" t="s">
        <v>388</v>
      </c>
      <c r="DR5" s="766"/>
      <c r="DS5" s="766"/>
      <c r="DT5" s="766"/>
      <c r="DU5" s="767"/>
      <c r="DV5" s="765" t="s">
        <v>379</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389</v>
      </c>
      <c r="C7" s="780"/>
      <c r="D7" s="780"/>
      <c r="E7" s="780"/>
      <c r="F7" s="780"/>
      <c r="G7" s="780"/>
      <c r="H7" s="780"/>
      <c r="I7" s="780"/>
      <c r="J7" s="780"/>
      <c r="K7" s="780"/>
      <c r="L7" s="780"/>
      <c r="M7" s="780"/>
      <c r="N7" s="780"/>
      <c r="O7" s="780"/>
      <c r="P7" s="781"/>
      <c r="Q7" s="782">
        <v>12006</v>
      </c>
      <c r="R7" s="783"/>
      <c r="S7" s="783"/>
      <c r="T7" s="783"/>
      <c r="U7" s="783"/>
      <c r="V7" s="783">
        <v>11505</v>
      </c>
      <c r="W7" s="783"/>
      <c r="X7" s="783"/>
      <c r="Y7" s="783"/>
      <c r="Z7" s="783"/>
      <c r="AA7" s="783">
        <v>501</v>
      </c>
      <c r="AB7" s="783"/>
      <c r="AC7" s="783"/>
      <c r="AD7" s="783"/>
      <c r="AE7" s="784"/>
      <c r="AF7" s="785">
        <v>480</v>
      </c>
      <c r="AG7" s="786"/>
      <c r="AH7" s="786"/>
      <c r="AI7" s="786"/>
      <c r="AJ7" s="787"/>
      <c r="AK7" s="822">
        <v>693</v>
      </c>
      <c r="AL7" s="823"/>
      <c r="AM7" s="823"/>
      <c r="AN7" s="823"/>
      <c r="AO7" s="823"/>
      <c r="AP7" s="823">
        <v>5138</v>
      </c>
      <c r="AQ7" s="823"/>
      <c r="AR7" s="823"/>
      <c r="AS7" s="823"/>
      <c r="AT7" s="823"/>
      <c r="AU7" s="824" t="s">
        <v>586</v>
      </c>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t="s">
        <v>390</v>
      </c>
      <c r="C8" s="804"/>
      <c r="D8" s="804"/>
      <c r="E8" s="804"/>
      <c r="F8" s="804"/>
      <c r="G8" s="804"/>
      <c r="H8" s="804"/>
      <c r="I8" s="804"/>
      <c r="J8" s="804"/>
      <c r="K8" s="804"/>
      <c r="L8" s="804"/>
      <c r="M8" s="804"/>
      <c r="N8" s="804"/>
      <c r="O8" s="804"/>
      <c r="P8" s="805"/>
      <c r="Q8" s="806">
        <v>213</v>
      </c>
      <c r="R8" s="807"/>
      <c r="S8" s="807"/>
      <c r="T8" s="807"/>
      <c r="U8" s="807"/>
      <c r="V8" s="807">
        <v>212</v>
      </c>
      <c r="W8" s="807"/>
      <c r="X8" s="807"/>
      <c r="Y8" s="807"/>
      <c r="Z8" s="807"/>
      <c r="AA8" s="807">
        <v>1</v>
      </c>
      <c r="AB8" s="807"/>
      <c r="AC8" s="807"/>
      <c r="AD8" s="807"/>
      <c r="AE8" s="808"/>
      <c r="AF8" s="809">
        <v>1</v>
      </c>
      <c r="AG8" s="810"/>
      <c r="AH8" s="810"/>
      <c r="AI8" s="810"/>
      <c r="AJ8" s="811"/>
      <c r="AK8" s="812" t="s">
        <v>587</v>
      </c>
      <c r="AL8" s="813"/>
      <c r="AM8" s="813"/>
      <c r="AN8" s="813"/>
      <c r="AO8" s="813"/>
      <c r="AP8" s="813" t="s">
        <v>587</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391</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392</v>
      </c>
      <c r="B23" s="838" t="s">
        <v>393</v>
      </c>
      <c r="C23" s="839"/>
      <c r="D23" s="839"/>
      <c r="E23" s="839"/>
      <c r="F23" s="839"/>
      <c r="G23" s="839"/>
      <c r="H23" s="839"/>
      <c r="I23" s="839"/>
      <c r="J23" s="839"/>
      <c r="K23" s="839"/>
      <c r="L23" s="839"/>
      <c r="M23" s="839"/>
      <c r="N23" s="839"/>
      <c r="O23" s="839"/>
      <c r="P23" s="840"/>
      <c r="Q23" s="841">
        <v>12106</v>
      </c>
      <c r="R23" s="842"/>
      <c r="S23" s="842"/>
      <c r="T23" s="842"/>
      <c r="U23" s="842"/>
      <c r="V23" s="842">
        <v>11604</v>
      </c>
      <c r="W23" s="842"/>
      <c r="X23" s="842"/>
      <c r="Y23" s="842"/>
      <c r="Z23" s="842"/>
      <c r="AA23" s="842">
        <v>502</v>
      </c>
      <c r="AB23" s="842"/>
      <c r="AC23" s="842"/>
      <c r="AD23" s="842"/>
      <c r="AE23" s="843"/>
      <c r="AF23" s="844">
        <v>481</v>
      </c>
      <c r="AG23" s="842"/>
      <c r="AH23" s="842"/>
      <c r="AI23" s="842"/>
      <c r="AJ23" s="845"/>
      <c r="AK23" s="846"/>
      <c r="AL23" s="847"/>
      <c r="AM23" s="847"/>
      <c r="AN23" s="847"/>
      <c r="AO23" s="847"/>
      <c r="AP23" s="842">
        <v>5138</v>
      </c>
      <c r="AQ23" s="842"/>
      <c r="AR23" s="842"/>
      <c r="AS23" s="842"/>
      <c r="AT23" s="842"/>
      <c r="AU23" s="848"/>
      <c r="AV23" s="848"/>
      <c r="AW23" s="848"/>
      <c r="AX23" s="848"/>
      <c r="AY23" s="849"/>
      <c r="AZ23" s="857" t="s">
        <v>394</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372</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379</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405</v>
      </c>
      <c r="C28" s="780"/>
      <c r="D28" s="780"/>
      <c r="E28" s="780"/>
      <c r="F28" s="780"/>
      <c r="G28" s="780"/>
      <c r="H28" s="780"/>
      <c r="I28" s="780"/>
      <c r="J28" s="780"/>
      <c r="K28" s="780"/>
      <c r="L28" s="780"/>
      <c r="M28" s="780"/>
      <c r="N28" s="780"/>
      <c r="O28" s="780"/>
      <c r="P28" s="781"/>
      <c r="Q28" s="870">
        <v>2532</v>
      </c>
      <c r="R28" s="871"/>
      <c r="S28" s="871"/>
      <c r="T28" s="871"/>
      <c r="U28" s="871"/>
      <c r="V28" s="871">
        <v>2322</v>
      </c>
      <c r="W28" s="871"/>
      <c r="X28" s="871"/>
      <c r="Y28" s="871"/>
      <c r="Z28" s="871"/>
      <c r="AA28" s="871">
        <v>209</v>
      </c>
      <c r="AB28" s="871"/>
      <c r="AC28" s="871"/>
      <c r="AD28" s="871"/>
      <c r="AE28" s="872"/>
      <c r="AF28" s="873">
        <v>209</v>
      </c>
      <c r="AG28" s="871"/>
      <c r="AH28" s="871"/>
      <c r="AI28" s="871"/>
      <c r="AJ28" s="874"/>
      <c r="AK28" s="875">
        <v>183</v>
      </c>
      <c r="AL28" s="866"/>
      <c r="AM28" s="866"/>
      <c r="AN28" s="866"/>
      <c r="AO28" s="866"/>
      <c r="AP28" s="866" t="s">
        <v>587</v>
      </c>
      <c r="AQ28" s="866"/>
      <c r="AR28" s="866"/>
      <c r="AS28" s="866"/>
      <c r="AT28" s="866"/>
      <c r="AU28" s="866" t="s">
        <v>587</v>
      </c>
      <c r="AV28" s="866"/>
      <c r="AW28" s="866"/>
      <c r="AX28" s="866"/>
      <c r="AY28" s="866"/>
      <c r="AZ28" s="867" t="s">
        <v>587</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406</v>
      </c>
      <c r="C29" s="804"/>
      <c r="D29" s="804"/>
      <c r="E29" s="804"/>
      <c r="F29" s="804"/>
      <c r="G29" s="804"/>
      <c r="H29" s="804"/>
      <c r="I29" s="804"/>
      <c r="J29" s="804"/>
      <c r="K29" s="804"/>
      <c r="L29" s="804"/>
      <c r="M29" s="804"/>
      <c r="N29" s="804"/>
      <c r="O29" s="804"/>
      <c r="P29" s="805"/>
      <c r="Q29" s="806">
        <v>1988</v>
      </c>
      <c r="R29" s="807"/>
      <c r="S29" s="807"/>
      <c r="T29" s="807"/>
      <c r="U29" s="807"/>
      <c r="V29" s="807">
        <v>1907</v>
      </c>
      <c r="W29" s="807"/>
      <c r="X29" s="807"/>
      <c r="Y29" s="807"/>
      <c r="Z29" s="807"/>
      <c r="AA29" s="807">
        <v>81</v>
      </c>
      <c r="AB29" s="807"/>
      <c r="AC29" s="807"/>
      <c r="AD29" s="807"/>
      <c r="AE29" s="808"/>
      <c r="AF29" s="809">
        <v>81</v>
      </c>
      <c r="AG29" s="810"/>
      <c r="AH29" s="810"/>
      <c r="AI29" s="810"/>
      <c r="AJ29" s="811"/>
      <c r="AK29" s="878">
        <v>295</v>
      </c>
      <c r="AL29" s="879"/>
      <c r="AM29" s="879"/>
      <c r="AN29" s="879"/>
      <c r="AO29" s="879"/>
      <c r="AP29" s="879" t="s">
        <v>587</v>
      </c>
      <c r="AQ29" s="879"/>
      <c r="AR29" s="879"/>
      <c r="AS29" s="879"/>
      <c r="AT29" s="879"/>
      <c r="AU29" s="879" t="s">
        <v>587</v>
      </c>
      <c r="AV29" s="879"/>
      <c r="AW29" s="879"/>
      <c r="AX29" s="879"/>
      <c r="AY29" s="879"/>
      <c r="AZ29" s="880" t="s">
        <v>587</v>
      </c>
      <c r="BA29" s="880"/>
      <c r="BB29" s="880"/>
      <c r="BC29" s="880"/>
      <c r="BD29" s="880"/>
      <c r="BE29" s="876" t="s">
        <v>588</v>
      </c>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407</v>
      </c>
      <c r="C30" s="804"/>
      <c r="D30" s="804"/>
      <c r="E30" s="804"/>
      <c r="F30" s="804"/>
      <c r="G30" s="804"/>
      <c r="H30" s="804"/>
      <c r="I30" s="804"/>
      <c r="J30" s="804"/>
      <c r="K30" s="804"/>
      <c r="L30" s="804"/>
      <c r="M30" s="804"/>
      <c r="N30" s="804"/>
      <c r="O30" s="804"/>
      <c r="P30" s="805"/>
      <c r="Q30" s="806">
        <v>530</v>
      </c>
      <c r="R30" s="807"/>
      <c r="S30" s="807"/>
      <c r="T30" s="807"/>
      <c r="U30" s="807"/>
      <c r="V30" s="807">
        <v>517</v>
      </c>
      <c r="W30" s="807"/>
      <c r="X30" s="807"/>
      <c r="Y30" s="807"/>
      <c r="Z30" s="807"/>
      <c r="AA30" s="807">
        <v>13</v>
      </c>
      <c r="AB30" s="807"/>
      <c r="AC30" s="807"/>
      <c r="AD30" s="807"/>
      <c r="AE30" s="808"/>
      <c r="AF30" s="809">
        <v>13</v>
      </c>
      <c r="AG30" s="810"/>
      <c r="AH30" s="810"/>
      <c r="AI30" s="810"/>
      <c r="AJ30" s="811"/>
      <c r="AK30" s="878">
        <v>51</v>
      </c>
      <c r="AL30" s="879"/>
      <c r="AM30" s="879"/>
      <c r="AN30" s="879"/>
      <c r="AO30" s="879"/>
      <c r="AP30" s="879" t="s">
        <v>587</v>
      </c>
      <c r="AQ30" s="879"/>
      <c r="AR30" s="879"/>
      <c r="AS30" s="879"/>
      <c r="AT30" s="879"/>
      <c r="AU30" s="879" t="s">
        <v>587</v>
      </c>
      <c r="AV30" s="879"/>
      <c r="AW30" s="879"/>
      <c r="AX30" s="879"/>
      <c r="AY30" s="879"/>
      <c r="AZ30" s="880" t="s">
        <v>587</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408</v>
      </c>
      <c r="C31" s="804"/>
      <c r="D31" s="804"/>
      <c r="E31" s="804"/>
      <c r="F31" s="804"/>
      <c r="G31" s="804"/>
      <c r="H31" s="804"/>
      <c r="I31" s="804"/>
      <c r="J31" s="804"/>
      <c r="K31" s="804"/>
      <c r="L31" s="804"/>
      <c r="M31" s="804"/>
      <c r="N31" s="804"/>
      <c r="O31" s="804"/>
      <c r="P31" s="805"/>
      <c r="Q31" s="806">
        <v>316</v>
      </c>
      <c r="R31" s="807"/>
      <c r="S31" s="807"/>
      <c r="T31" s="807"/>
      <c r="U31" s="807"/>
      <c r="V31" s="807">
        <v>211</v>
      </c>
      <c r="W31" s="807"/>
      <c r="X31" s="807"/>
      <c r="Y31" s="807"/>
      <c r="Z31" s="807"/>
      <c r="AA31" s="807">
        <v>105</v>
      </c>
      <c r="AB31" s="807"/>
      <c r="AC31" s="807"/>
      <c r="AD31" s="807"/>
      <c r="AE31" s="808"/>
      <c r="AF31" s="809">
        <v>991</v>
      </c>
      <c r="AG31" s="810"/>
      <c r="AH31" s="810"/>
      <c r="AI31" s="810"/>
      <c r="AJ31" s="811"/>
      <c r="AK31" s="878">
        <v>4</v>
      </c>
      <c r="AL31" s="879"/>
      <c r="AM31" s="879"/>
      <c r="AN31" s="879"/>
      <c r="AO31" s="879"/>
      <c r="AP31" s="879">
        <v>58</v>
      </c>
      <c r="AQ31" s="879"/>
      <c r="AR31" s="879"/>
      <c r="AS31" s="879"/>
      <c r="AT31" s="879"/>
      <c r="AU31" s="879">
        <v>0</v>
      </c>
      <c r="AV31" s="879"/>
      <c r="AW31" s="879"/>
      <c r="AX31" s="879"/>
      <c r="AY31" s="879"/>
      <c r="AZ31" s="880" t="s">
        <v>589</v>
      </c>
      <c r="BA31" s="880"/>
      <c r="BB31" s="880"/>
      <c r="BC31" s="880"/>
      <c r="BD31" s="880"/>
      <c r="BE31" s="876" t="s">
        <v>409</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410</v>
      </c>
      <c r="C32" s="804"/>
      <c r="D32" s="804"/>
      <c r="E32" s="804"/>
      <c r="F32" s="804"/>
      <c r="G32" s="804"/>
      <c r="H32" s="804"/>
      <c r="I32" s="804"/>
      <c r="J32" s="804"/>
      <c r="K32" s="804"/>
      <c r="L32" s="804"/>
      <c r="M32" s="804"/>
      <c r="N32" s="804"/>
      <c r="O32" s="804"/>
      <c r="P32" s="805"/>
      <c r="Q32" s="806">
        <v>761</v>
      </c>
      <c r="R32" s="807"/>
      <c r="S32" s="807"/>
      <c r="T32" s="807"/>
      <c r="U32" s="807"/>
      <c r="V32" s="807">
        <v>582</v>
      </c>
      <c r="W32" s="807"/>
      <c r="X32" s="807"/>
      <c r="Y32" s="807"/>
      <c r="Z32" s="807"/>
      <c r="AA32" s="807">
        <v>179</v>
      </c>
      <c r="AB32" s="807"/>
      <c r="AC32" s="807"/>
      <c r="AD32" s="807"/>
      <c r="AE32" s="808"/>
      <c r="AF32" s="809">
        <v>46</v>
      </c>
      <c r="AG32" s="810"/>
      <c r="AH32" s="810"/>
      <c r="AI32" s="810"/>
      <c r="AJ32" s="811"/>
      <c r="AK32" s="878">
        <v>421</v>
      </c>
      <c r="AL32" s="879"/>
      <c r="AM32" s="879"/>
      <c r="AN32" s="879"/>
      <c r="AO32" s="879"/>
      <c r="AP32" s="879">
        <v>3002</v>
      </c>
      <c r="AQ32" s="879"/>
      <c r="AR32" s="879"/>
      <c r="AS32" s="879"/>
      <c r="AT32" s="879"/>
      <c r="AU32" s="879">
        <v>2272</v>
      </c>
      <c r="AV32" s="879"/>
      <c r="AW32" s="879"/>
      <c r="AX32" s="879"/>
      <c r="AY32" s="879"/>
      <c r="AZ32" s="880" t="s">
        <v>589</v>
      </c>
      <c r="BA32" s="880"/>
      <c r="BB32" s="880"/>
      <c r="BC32" s="880"/>
      <c r="BD32" s="880"/>
      <c r="BE32" s="876" t="s">
        <v>409</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411</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392</v>
      </c>
      <c r="B63" s="838" t="s">
        <v>412</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1340</v>
      </c>
      <c r="AG63" s="890"/>
      <c r="AH63" s="890"/>
      <c r="AI63" s="890"/>
      <c r="AJ63" s="891"/>
      <c r="AK63" s="892"/>
      <c r="AL63" s="887"/>
      <c r="AM63" s="887"/>
      <c r="AN63" s="887"/>
      <c r="AO63" s="887"/>
      <c r="AP63" s="890">
        <v>3060</v>
      </c>
      <c r="AQ63" s="890"/>
      <c r="AR63" s="890"/>
      <c r="AS63" s="890"/>
      <c r="AT63" s="890"/>
      <c r="AU63" s="890">
        <v>2272</v>
      </c>
      <c r="AV63" s="890"/>
      <c r="AW63" s="890"/>
      <c r="AX63" s="890"/>
      <c r="AY63" s="890"/>
      <c r="AZ63" s="894"/>
      <c r="BA63" s="894"/>
      <c r="BB63" s="894"/>
      <c r="BC63" s="894"/>
      <c r="BD63" s="894"/>
      <c r="BE63" s="895"/>
      <c r="BF63" s="895"/>
      <c r="BG63" s="895"/>
      <c r="BH63" s="895"/>
      <c r="BI63" s="896"/>
      <c r="BJ63" s="897" t="s">
        <v>130</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414</v>
      </c>
      <c r="B66" s="789"/>
      <c r="C66" s="789"/>
      <c r="D66" s="789"/>
      <c r="E66" s="789"/>
      <c r="F66" s="789"/>
      <c r="G66" s="789"/>
      <c r="H66" s="789"/>
      <c r="I66" s="789"/>
      <c r="J66" s="789"/>
      <c r="K66" s="789"/>
      <c r="L66" s="789"/>
      <c r="M66" s="789"/>
      <c r="N66" s="789"/>
      <c r="O66" s="789"/>
      <c r="P66" s="790"/>
      <c r="Q66" s="765" t="s">
        <v>397</v>
      </c>
      <c r="R66" s="766"/>
      <c r="S66" s="766"/>
      <c r="T66" s="766"/>
      <c r="U66" s="767"/>
      <c r="V66" s="765" t="s">
        <v>415</v>
      </c>
      <c r="W66" s="766"/>
      <c r="X66" s="766"/>
      <c r="Y66" s="766"/>
      <c r="Z66" s="767"/>
      <c r="AA66" s="765" t="s">
        <v>399</v>
      </c>
      <c r="AB66" s="766"/>
      <c r="AC66" s="766"/>
      <c r="AD66" s="766"/>
      <c r="AE66" s="767"/>
      <c r="AF66" s="900" t="s">
        <v>416</v>
      </c>
      <c r="AG66" s="861"/>
      <c r="AH66" s="861"/>
      <c r="AI66" s="861"/>
      <c r="AJ66" s="901"/>
      <c r="AK66" s="765" t="s">
        <v>417</v>
      </c>
      <c r="AL66" s="789"/>
      <c r="AM66" s="789"/>
      <c r="AN66" s="789"/>
      <c r="AO66" s="790"/>
      <c r="AP66" s="765" t="s">
        <v>418</v>
      </c>
      <c r="AQ66" s="766"/>
      <c r="AR66" s="766"/>
      <c r="AS66" s="766"/>
      <c r="AT66" s="767"/>
      <c r="AU66" s="765" t="s">
        <v>419</v>
      </c>
      <c r="AV66" s="766"/>
      <c r="AW66" s="766"/>
      <c r="AX66" s="766"/>
      <c r="AY66" s="767"/>
      <c r="AZ66" s="765" t="s">
        <v>379</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577</v>
      </c>
      <c r="C68" s="918"/>
      <c r="D68" s="918"/>
      <c r="E68" s="918"/>
      <c r="F68" s="918"/>
      <c r="G68" s="918"/>
      <c r="H68" s="918"/>
      <c r="I68" s="918"/>
      <c r="J68" s="918"/>
      <c r="K68" s="918"/>
      <c r="L68" s="918"/>
      <c r="M68" s="918"/>
      <c r="N68" s="918"/>
      <c r="O68" s="918"/>
      <c r="P68" s="919"/>
      <c r="Q68" s="920">
        <v>1820</v>
      </c>
      <c r="R68" s="914"/>
      <c r="S68" s="914"/>
      <c r="T68" s="914"/>
      <c r="U68" s="914"/>
      <c r="V68" s="914">
        <v>1688</v>
      </c>
      <c r="W68" s="914"/>
      <c r="X68" s="914"/>
      <c r="Y68" s="914"/>
      <c r="Z68" s="914"/>
      <c r="AA68" s="914">
        <v>131</v>
      </c>
      <c r="AB68" s="914"/>
      <c r="AC68" s="914"/>
      <c r="AD68" s="914"/>
      <c r="AE68" s="914"/>
      <c r="AF68" s="914">
        <v>131</v>
      </c>
      <c r="AG68" s="914"/>
      <c r="AH68" s="914"/>
      <c r="AI68" s="914"/>
      <c r="AJ68" s="914"/>
      <c r="AK68" s="914" t="s">
        <v>587</v>
      </c>
      <c r="AL68" s="914"/>
      <c r="AM68" s="914"/>
      <c r="AN68" s="914"/>
      <c r="AO68" s="914"/>
      <c r="AP68" s="914">
        <v>1938</v>
      </c>
      <c r="AQ68" s="914"/>
      <c r="AR68" s="914"/>
      <c r="AS68" s="914"/>
      <c r="AT68" s="914"/>
      <c r="AU68" s="914">
        <v>434</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578</v>
      </c>
      <c r="C69" s="922"/>
      <c r="D69" s="922"/>
      <c r="E69" s="922"/>
      <c r="F69" s="922"/>
      <c r="G69" s="922"/>
      <c r="H69" s="922"/>
      <c r="I69" s="922"/>
      <c r="J69" s="922"/>
      <c r="K69" s="922"/>
      <c r="L69" s="922"/>
      <c r="M69" s="922"/>
      <c r="N69" s="922"/>
      <c r="O69" s="922"/>
      <c r="P69" s="923"/>
      <c r="Q69" s="924">
        <v>43</v>
      </c>
      <c r="R69" s="879"/>
      <c r="S69" s="879"/>
      <c r="T69" s="879"/>
      <c r="U69" s="879"/>
      <c r="V69" s="879">
        <v>31</v>
      </c>
      <c r="W69" s="879"/>
      <c r="X69" s="879"/>
      <c r="Y69" s="879"/>
      <c r="Z69" s="879"/>
      <c r="AA69" s="879">
        <v>12</v>
      </c>
      <c r="AB69" s="879"/>
      <c r="AC69" s="879"/>
      <c r="AD69" s="879"/>
      <c r="AE69" s="879"/>
      <c r="AF69" s="879">
        <v>12</v>
      </c>
      <c r="AG69" s="879"/>
      <c r="AH69" s="879"/>
      <c r="AI69" s="879"/>
      <c r="AJ69" s="879"/>
      <c r="AK69" s="879" t="s">
        <v>589</v>
      </c>
      <c r="AL69" s="879"/>
      <c r="AM69" s="879"/>
      <c r="AN69" s="879"/>
      <c r="AO69" s="879"/>
      <c r="AP69" s="879" t="s">
        <v>589</v>
      </c>
      <c r="AQ69" s="879"/>
      <c r="AR69" s="879"/>
      <c r="AS69" s="879"/>
      <c r="AT69" s="879"/>
      <c r="AU69" s="879" t="s">
        <v>589</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579</v>
      </c>
      <c r="C70" s="922"/>
      <c r="D70" s="922"/>
      <c r="E70" s="922"/>
      <c r="F70" s="922"/>
      <c r="G70" s="922"/>
      <c r="H70" s="922"/>
      <c r="I70" s="922"/>
      <c r="J70" s="922"/>
      <c r="K70" s="922"/>
      <c r="L70" s="922"/>
      <c r="M70" s="922"/>
      <c r="N70" s="922"/>
      <c r="O70" s="922"/>
      <c r="P70" s="923"/>
      <c r="Q70" s="924">
        <v>73</v>
      </c>
      <c r="R70" s="879"/>
      <c r="S70" s="879"/>
      <c r="T70" s="879"/>
      <c r="U70" s="879"/>
      <c r="V70" s="879">
        <v>69</v>
      </c>
      <c r="W70" s="879"/>
      <c r="X70" s="879"/>
      <c r="Y70" s="879"/>
      <c r="Z70" s="879"/>
      <c r="AA70" s="879">
        <v>4</v>
      </c>
      <c r="AB70" s="879"/>
      <c r="AC70" s="879"/>
      <c r="AD70" s="879"/>
      <c r="AE70" s="879"/>
      <c r="AF70" s="879">
        <v>4</v>
      </c>
      <c r="AG70" s="879"/>
      <c r="AH70" s="879"/>
      <c r="AI70" s="879"/>
      <c r="AJ70" s="879"/>
      <c r="AK70" s="879" t="s">
        <v>589</v>
      </c>
      <c r="AL70" s="879"/>
      <c r="AM70" s="879"/>
      <c r="AN70" s="879"/>
      <c r="AO70" s="879"/>
      <c r="AP70" s="879" t="s">
        <v>589</v>
      </c>
      <c r="AQ70" s="879"/>
      <c r="AR70" s="879"/>
      <c r="AS70" s="879"/>
      <c r="AT70" s="879"/>
      <c r="AU70" s="879" t="s">
        <v>589</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580</v>
      </c>
      <c r="C71" s="922"/>
      <c r="D71" s="922"/>
      <c r="E71" s="922"/>
      <c r="F71" s="922"/>
      <c r="G71" s="922"/>
      <c r="H71" s="922"/>
      <c r="I71" s="922"/>
      <c r="J71" s="922"/>
      <c r="K71" s="922"/>
      <c r="L71" s="922"/>
      <c r="M71" s="922"/>
      <c r="N71" s="922"/>
      <c r="O71" s="922"/>
      <c r="P71" s="923"/>
      <c r="Q71" s="924">
        <v>7622</v>
      </c>
      <c r="R71" s="879"/>
      <c r="S71" s="879"/>
      <c r="T71" s="879"/>
      <c r="U71" s="879"/>
      <c r="V71" s="879">
        <v>7593</v>
      </c>
      <c r="W71" s="879"/>
      <c r="X71" s="879"/>
      <c r="Y71" s="879"/>
      <c r="Z71" s="879"/>
      <c r="AA71" s="879">
        <v>29</v>
      </c>
      <c r="AB71" s="879"/>
      <c r="AC71" s="879"/>
      <c r="AD71" s="879"/>
      <c r="AE71" s="879"/>
      <c r="AF71" s="879">
        <v>29</v>
      </c>
      <c r="AG71" s="879"/>
      <c r="AH71" s="879"/>
      <c r="AI71" s="879"/>
      <c r="AJ71" s="879"/>
      <c r="AK71" s="879">
        <v>790</v>
      </c>
      <c r="AL71" s="879"/>
      <c r="AM71" s="879"/>
      <c r="AN71" s="879"/>
      <c r="AO71" s="879"/>
      <c r="AP71" s="879" t="s">
        <v>589</v>
      </c>
      <c r="AQ71" s="879"/>
      <c r="AR71" s="879"/>
      <c r="AS71" s="879"/>
      <c r="AT71" s="879"/>
      <c r="AU71" s="879" t="s">
        <v>589</v>
      </c>
      <c r="AV71" s="879"/>
      <c r="AW71" s="879"/>
      <c r="AX71" s="879"/>
      <c r="AY71" s="879"/>
      <c r="AZ71" s="925" t="s">
        <v>590</v>
      </c>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581</v>
      </c>
      <c r="C72" s="922"/>
      <c r="D72" s="922"/>
      <c r="E72" s="922"/>
      <c r="F72" s="922"/>
      <c r="G72" s="922"/>
      <c r="H72" s="922"/>
      <c r="I72" s="922"/>
      <c r="J72" s="922"/>
      <c r="K72" s="922"/>
      <c r="L72" s="922"/>
      <c r="M72" s="922"/>
      <c r="N72" s="922"/>
      <c r="O72" s="922"/>
      <c r="P72" s="923"/>
      <c r="Q72" s="924">
        <v>107</v>
      </c>
      <c r="R72" s="879"/>
      <c r="S72" s="879"/>
      <c r="T72" s="879"/>
      <c r="U72" s="879"/>
      <c r="V72" s="879">
        <v>100</v>
      </c>
      <c r="W72" s="879"/>
      <c r="X72" s="879"/>
      <c r="Y72" s="879"/>
      <c r="Z72" s="879"/>
      <c r="AA72" s="879">
        <v>6</v>
      </c>
      <c r="AB72" s="879"/>
      <c r="AC72" s="879"/>
      <c r="AD72" s="879"/>
      <c r="AE72" s="879"/>
      <c r="AF72" s="879">
        <v>6</v>
      </c>
      <c r="AG72" s="879"/>
      <c r="AH72" s="879"/>
      <c r="AI72" s="879"/>
      <c r="AJ72" s="879"/>
      <c r="AK72" s="879" t="s">
        <v>589</v>
      </c>
      <c r="AL72" s="879"/>
      <c r="AM72" s="879"/>
      <c r="AN72" s="879"/>
      <c r="AO72" s="879"/>
      <c r="AP72" s="879">
        <v>7</v>
      </c>
      <c r="AQ72" s="879"/>
      <c r="AR72" s="879"/>
      <c r="AS72" s="879"/>
      <c r="AT72" s="879"/>
      <c r="AU72" s="879">
        <v>0</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582</v>
      </c>
      <c r="C73" s="922"/>
      <c r="D73" s="922"/>
      <c r="E73" s="922"/>
      <c r="F73" s="922"/>
      <c r="G73" s="922"/>
      <c r="H73" s="922"/>
      <c r="I73" s="922"/>
      <c r="J73" s="922"/>
      <c r="K73" s="922"/>
      <c r="L73" s="922"/>
      <c r="M73" s="922"/>
      <c r="N73" s="922"/>
      <c r="O73" s="922"/>
      <c r="P73" s="923"/>
      <c r="Q73" s="924">
        <v>807</v>
      </c>
      <c r="R73" s="879"/>
      <c r="S73" s="879"/>
      <c r="T73" s="879"/>
      <c r="U73" s="879"/>
      <c r="V73" s="879">
        <v>723</v>
      </c>
      <c r="W73" s="879"/>
      <c r="X73" s="879"/>
      <c r="Y73" s="879"/>
      <c r="Z73" s="879"/>
      <c r="AA73" s="879">
        <v>84</v>
      </c>
      <c r="AB73" s="879"/>
      <c r="AC73" s="879"/>
      <c r="AD73" s="879"/>
      <c r="AE73" s="879"/>
      <c r="AF73" s="879">
        <v>84</v>
      </c>
      <c r="AG73" s="879"/>
      <c r="AH73" s="879"/>
      <c r="AI73" s="879"/>
      <c r="AJ73" s="879"/>
      <c r="AK73" s="879" t="s">
        <v>589</v>
      </c>
      <c r="AL73" s="879"/>
      <c r="AM73" s="879"/>
      <c r="AN73" s="879"/>
      <c r="AO73" s="879"/>
      <c r="AP73" s="879">
        <v>99</v>
      </c>
      <c r="AQ73" s="879"/>
      <c r="AR73" s="879"/>
      <c r="AS73" s="879"/>
      <c r="AT73" s="879"/>
      <c r="AU73" s="879">
        <v>51</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583</v>
      </c>
      <c r="C74" s="922"/>
      <c r="D74" s="922"/>
      <c r="E74" s="922"/>
      <c r="F74" s="922"/>
      <c r="G74" s="922"/>
      <c r="H74" s="922"/>
      <c r="I74" s="922"/>
      <c r="J74" s="922"/>
      <c r="K74" s="922"/>
      <c r="L74" s="922"/>
      <c r="M74" s="922"/>
      <c r="N74" s="922"/>
      <c r="O74" s="922"/>
      <c r="P74" s="923"/>
      <c r="Q74" s="924">
        <v>29662</v>
      </c>
      <c r="R74" s="879"/>
      <c r="S74" s="879"/>
      <c r="T74" s="879"/>
      <c r="U74" s="879"/>
      <c r="V74" s="879">
        <v>29562</v>
      </c>
      <c r="W74" s="879"/>
      <c r="X74" s="879"/>
      <c r="Y74" s="879"/>
      <c r="Z74" s="879"/>
      <c r="AA74" s="879">
        <v>100</v>
      </c>
      <c r="AB74" s="879"/>
      <c r="AC74" s="879"/>
      <c r="AD74" s="879"/>
      <c r="AE74" s="879"/>
      <c r="AF74" s="879">
        <v>100</v>
      </c>
      <c r="AG74" s="879"/>
      <c r="AH74" s="879"/>
      <c r="AI74" s="879"/>
      <c r="AJ74" s="879"/>
      <c r="AK74" s="879" t="s">
        <v>589</v>
      </c>
      <c r="AL74" s="879"/>
      <c r="AM74" s="879"/>
      <c r="AN74" s="879"/>
      <c r="AO74" s="879"/>
      <c r="AP74" s="879" t="s">
        <v>589</v>
      </c>
      <c r="AQ74" s="879"/>
      <c r="AR74" s="879"/>
      <c r="AS74" s="879"/>
      <c r="AT74" s="879"/>
      <c r="AU74" s="879" t="s">
        <v>589</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584</v>
      </c>
      <c r="C75" s="922"/>
      <c r="D75" s="922"/>
      <c r="E75" s="922"/>
      <c r="F75" s="922"/>
      <c r="G75" s="922"/>
      <c r="H75" s="922"/>
      <c r="I75" s="922"/>
      <c r="J75" s="922"/>
      <c r="K75" s="922"/>
      <c r="L75" s="922"/>
      <c r="M75" s="922"/>
      <c r="N75" s="922"/>
      <c r="O75" s="922"/>
      <c r="P75" s="923"/>
      <c r="Q75" s="927">
        <v>264</v>
      </c>
      <c r="R75" s="928"/>
      <c r="S75" s="928"/>
      <c r="T75" s="928"/>
      <c r="U75" s="878"/>
      <c r="V75" s="929">
        <v>227</v>
      </c>
      <c r="W75" s="928"/>
      <c r="X75" s="928"/>
      <c r="Y75" s="928"/>
      <c r="Z75" s="878"/>
      <c r="AA75" s="929">
        <v>36</v>
      </c>
      <c r="AB75" s="928"/>
      <c r="AC75" s="928"/>
      <c r="AD75" s="928"/>
      <c r="AE75" s="878"/>
      <c r="AF75" s="929">
        <v>36</v>
      </c>
      <c r="AG75" s="928"/>
      <c r="AH75" s="928"/>
      <c r="AI75" s="928"/>
      <c r="AJ75" s="878"/>
      <c r="AK75" s="879" t="s">
        <v>589</v>
      </c>
      <c r="AL75" s="879"/>
      <c r="AM75" s="879"/>
      <c r="AN75" s="879"/>
      <c r="AO75" s="879"/>
      <c r="AP75" s="879" t="s">
        <v>589</v>
      </c>
      <c r="AQ75" s="879"/>
      <c r="AR75" s="879"/>
      <c r="AS75" s="879"/>
      <c r="AT75" s="879"/>
      <c r="AU75" s="879" t="s">
        <v>589</v>
      </c>
      <c r="AV75" s="879"/>
      <c r="AW75" s="879"/>
      <c r="AX75" s="879"/>
      <c r="AY75" s="879"/>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585</v>
      </c>
      <c r="C76" s="922"/>
      <c r="D76" s="922"/>
      <c r="E76" s="922"/>
      <c r="F76" s="922"/>
      <c r="G76" s="922"/>
      <c r="H76" s="922"/>
      <c r="I76" s="922"/>
      <c r="J76" s="922"/>
      <c r="K76" s="922"/>
      <c r="L76" s="922"/>
      <c r="M76" s="922"/>
      <c r="N76" s="922"/>
      <c r="O76" s="922"/>
      <c r="P76" s="923"/>
      <c r="Q76" s="927">
        <v>261826</v>
      </c>
      <c r="R76" s="928"/>
      <c r="S76" s="928"/>
      <c r="T76" s="928"/>
      <c r="U76" s="878"/>
      <c r="V76" s="929">
        <v>245795</v>
      </c>
      <c r="W76" s="928"/>
      <c r="X76" s="928"/>
      <c r="Y76" s="928"/>
      <c r="Z76" s="878"/>
      <c r="AA76" s="929">
        <v>16031</v>
      </c>
      <c r="AB76" s="928"/>
      <c r="AC76" s="928"/>
      <c r="AD76" s="928"/>
      <c r="AE76" s="878"/>
      <c r="AF76" s="929">
        <v>16031</v>
      </c>
      <c r="AG76" s="928"/>
      <c r="AH76" s="928"/>
      <c r="AI76" s="928"/>
      <c r="AJ76" s="878"/>
      <c r="AK76" s="879" t="s">
        <v>589</v>
      </c>
      <c r="AL76" s="879"/>
      <c r="AM76" s="879"/>
      <c r="AN76" s="879"/>
      <c r="AO76" s="879"/>
      <c r="AP76" s="879" t="s">
        <v>589</v>
      </c>
      <c r="AQ76" s="879"/>
      <c r="AR76" s="879"/>
      <c r="AS76" s="879"/>
      <c r="AT76" s="879"/>
      <c r="AU76" s="879" t="s">
        <v>589</v>
      </c>
      <c r="AV76" s="879"/>
      <c r="AW76" s="879"/>
      <c r="AX76" s="879"/>
      <c r="AY76" s="879"/>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392</v>
      </c>
      <c r="B88" s="838" t="s">
        <v>420</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16433</v>
      </c>
      <c r="AG88" s="890"/>
      <c r="AH88" s="890"/>
      <c r="AI88" s="890"/>
      <c r="AJ88" s="890"/>
      <c r="AK88" s="887"/>
      <c r="AL88" s="887"/>
      <c r="AM88" s="887"/>
      <c r="AN88" s="887"/>
      <c r="AO88" s="887"/>
      <c r="AP88" s="890">
        <v>2044</v>
      </c>
      <c r="AQ88" s="890"/>
      <c r="AR88" s="890"/>
      <c r="AS88" s="890"/>
      <c r="AT88" s="890"/>
      <c r="AU88" s="890">
        <v>485</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38" t="s">
        <v>421</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428</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429</v>
      </c>
      <c r="AB109" s="943"/>
      <c r="AC109" s="943"/>
      <c r="AD109" s="943"/>
      <c r="AE109" s="944"/>
      <c r="AF109" s="942" t="s">
        <v>430</v>
      </c>
      <c r="AG109" s="943"/>
      <c r="AH109" s="943"/>
      <c r="AI109" s="943"/>
      <c r="AJ109" s="944"/>
      <c r="AK109" s="942" t="s">
        <v>307</v>
      </c>
      <c r="AL109" s="943"/>
      <c r="AM109" s="943"/>
      <c r="AN109" s="943"/>
      <c r="AO109" s="944"/>
      <c r="AP109" s="942" t="s">
        <v>431</v>
      </c>
      <c r="AQ109" s="943"/>
      <c r="AR109" s="943"/>
      <c r="AS109" s="943"/>
      <c r="AT109" s="945"/>
      <c r="AU109" s="962" t="s">
        <v>428</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429</v>
      </c>
      <c r="BR109" s="943"/>
      <c r="BS109" s="943"/>
      <c r="BT109" s="943"/>
      <c r="BU109" s="944"/>
      <c r="BV109" s="942" t="s">
        <v>430</v>
      </c>
      <c r="BW109" s="943"/>
      <c r="BX109" s="943"/>
      <c r="BY109" s="943"/>
      <c r="BZ109" s="944"/>
      <c r="CA109" s="942" t="s">
        <v>307</v>
      </c>
      <c r="CB109" s="943"/>
      <c r="CC109" s="943"/>
      <c r="CD109" s="943"/>
      <c r="CE109" s="944"/>
      <c r="CF109" s="963" t="s">
        <v>431</v>
      </c>
      <c r="CG109" s="963"/>
      <c r="CH109" s="963"/>
      <c r="CI109" s="963"/>
      <c r="CJ109" s="963"/>
      <c r="CK109" s="942" t="s">
        <v>432</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429</v>
      </c>
      <c r="DH109" s="943"/>
      <c r="DI109" s="943"/>
      <c r="DJ109" s="943"/>
      <c r="DK109" s="944"/>
      <c r="DL109" s="942" t="s">
        <v>430</v>
      </c>
      <c r="DM109" s="943"/>
      <c r="DN109" s="943"/>
      <c r="DO109" s="943"/>
      <c r="DP109" s="944"/>
      <c r="DQ109" s="942" t="s">
        <v>307</v>
      </c>
      <c r="DR109" s="943"/>
      <c r="DS109" s="943"/>
      <c r="DT109" s="943"/>
      <c r="DU109" s="944"/>
      <c r="DV109" s="942" t="s">
        <v>431</v>
      </c>
      <c r="DW109" s="943"/>
      <c r="DX109" s="943"/>
      <c r="DY109" s="943"/>
      <c r="DZ109" s="945"/>
    </row>
    <row r="110" spans="1:131" s="248" customFormat="1" ht="26.25" customHeight="1" x14ac:dyDescent="0.15">
      <c r="A110" s="946" t="s">
        <v>433</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438304</v>
      </c>
      <c r="AB110" s="950"/>
      <c r="AC110" s="950"/>
      <c r="AD110" s="950"/>
      <c r="AE110" s="951"/>
      <c r="AF110" s="952">
        <v>437276</v>
      </c>
      <c r="AG110" s="950"/>
      <c r="AH110" s="950"/>
      <c r="AI110" s="950"/>
      <c r="AJ110" s="951"/>
      <c r="AK110" s="952">
        <v>482149</v>
      </c>
      <c r="AL110" s="950"/>
      <c r="AM110" s="950"/>
      <c r="AN110" s="950"/>
      <c r="AO110" s="951"/>
      <c r="AP110" s="953">
        <v>10.1</v>
      </c>
      <c r="AQ110" s="954"/>
      <c r="AR110" s="954"/>
      <c r="AS110" s="954"/>
      <c r="AT110" s="955"/>
      <c r="AU110" s="956" t="s">
        <v>73</v>
      </c>
      <c r="AV110" s="957"/>
      <c r="AW110" s="957"/>
      <c r="AX110" s="957"/>
      <c r="AY110" s="957"/>
      <c r="AZ110" s="998" t="s">
        <v>434</v>
      </c>
      <c r="BA110" s="947"/>
      <c r="BB110" s="947"/>
      <c r="BC110" s="947"/>
      <c r="BD110" s="947"/>
      <c r="BE110" s="947"/>
      <c r="BF110" s="947"/>
      <c r="BG110" s="947"/>
      <c r="BH110" s="947"/>
      <c r="BI110" s="947"/>
      <c r="BJ110" s="947"/>
      <c r="BK110" s="947"/>
      <c r="BL110" s="947"/>
      <c r="BM110" s="947"/>
      <c r="BN110" s="947"/>
      <c r="BO110" s="947"/>
      <c r="BP110" s="948"/>
      <c r="BQ110" s="984">
        <v>5297026</v>
      </c>
      <c r="BR110" s="985"/>
      <c r="BS110" s="985"/>
      <c r="BT110" s="985"/>
      <c r="BU110" s="985"/>
      <c r="BV110" s="985">
        <v>5144460</v>
      </c>
      <c r="BW110" s="985"/>
      <c r="BX110" s="985"/>
      <c r="BY110" s="985"/>
      <c r="BZ110" s="985"/>
      <c r="CA110" s="985">
        <v>5137552</v>
      </c>
      <c r="CB110" s="985"/>
      <c r="CC110" s="985"/>
      <c r="CD110" s="985"/>
      <c r="CE110" s="985"/>
      <c r="CF110" s="999">
        <v>107.9</v>
      </c>
      <c r="CG110" s="1000"/>
      <c r="CH110" s="1000"/>
      <c r="CI110" s="1000"/>
      <c r="CJ110" s="1000"/>
      <c r="CK110" s="1001" t="s">
        <v>435</v>
      </c>
      <c r="CL110" s="1002"/>
      <c r="CM110" s="981" t="s">
        <v>436</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394</v>
      </c>
      <c r="DH110" s="985"/>
      <c r="DI110" s="985"/>
      <c r="DJ110" s="985"/>
      <c r="DK110" s="985"/>
      <c r="DL110" s="985" t="s">
        <v>394</v>
      </c>
      <c r="DM110" s="985"/>
      <c r="DN110" s="985"/>
      <c r="DO110" s="985"/>
      <c r="DP110" s="985"/>
      <c r="DQ110" s="985" t="s">
        <v>394</v>
      </c>
      <c r="DR110" s="985"/>
      <c r="DS110" s="985"/>
      <c r="DT110" s="985"/>
      <c r="DU110" s="985"/>
      <c r="DV110" s="986" t="s">
        <v>130</v>
      </c>
      <c r="DW110" s="986"/>
      <c r="DX110" s="986"/>
      <c r="DY110" s="986"/>
      <c r="DZ110" s="987"/>
    </row>
    <row r="111" spans="1:131" s="248" customFormat="1" ht="26.25" customHeight="1" x14ac:dyDescent="0.15">
      <c r="A111" s="988" t="s">
        <v>437</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394</v>
      </c>
      <c r="AB111" s="992"/>
      <c r="AC111" s="992"/>
      <c r="AD111" s="992"/>
      <c r="AE111" s="993"/>
      <c r="AF111" s="994" t="s">
        <v>394</v>
      </c>
      <c r="AG111" s="992"/>
      <c r="AH111" s="992"/>
      <c r="AI111" s="992"/>
      <c r="AJ111" s="993"/>
      <c r="AK111" s="994" t="s">
        <v>394</v>
      </c>
      <c r="AL111" s="992"/>
      <c r="AM111" s="992"/>
      <c r="AN111" s="992"/>
      <c r="AO111" s="993"/>
      <c r="AP111" s="995" t="s">
        <v>394</v>
      </c>
      <c r="AQ111" s="996"/>
      <c r="AR111" s="996"/>
      <c r="AS111" s="996"/>
      <c r="AT111" s="997"/>
      <c r="AU111" s="958"/>
      <c r="AV111" s="959"/>
      <c r="AW111" s="959"/>
      <c r="AX111" s="959"/>
      <c r="AY111" s="959"/>
      <c r="AZ111" s="1007" t="s">
        <v>438</v>
      </c>
      <c r="BA111" s="1008"/>
      <c r="BB111" s="1008"/>
      <c r="BC111" s="1008"/>
      <c r="BD111" s="1008"/>
      <c r="BE111" s="1008"/>
      <c r="BF111" s="1008"/>
      <c r="BG111" s="1008"/>
      <c r="BH111" s="1008"/>
      <c r="BI111" s="1008"/>
      <c r="BJ111" s="1008"/>
      <c r="BK111" s="1008"/>
      <c r="BL111" s="1008"/>
      <c r="BM111" s="1008"/>
      <c r="BN111" s="1008"/>
      <c r="BO111" s="1008"/>
      <c r="BP111" s="1009"/>
      <c r="BQ111" s="977" t="s">
        <v>130</v>
      </c>
      <c r="BR111" s="978"/>
      <c r="BS111" s="978"/>
      <c r="BT111" s="978"/>
      <c r="BU111" s="978"/>
      <c r="BV111" s="978" t="s">
        <v>394</v>
      </c>
      <c r="BW111" s="978"/>
      <c r="BX111" s="978"/>
      <c r="BY111" s="978"/>
      <c r="BZ111" s="978"/>
      <c r="CA111" s="978" t="s">
        <v>394</v>
      </c>
      <c r="CB111" s="978"/>
      <c r="CC111" s="978"/>
      <c r="CD111" s="978"/>
      <c r="CE111" s="978"/>
      <c r="CF111" s="972" t="s">
        <v>394</v>
      </c>
      <c r="CG111" s="973"/>
      <c r="CH111" s="973"/>
      <c r="CI111" s="973"/>
      <c r="CJ111" s="973"/>
      <c r="CK111" s="1003"/>
      <c r="CL111" s="1004"/>
      <c r="CM111" s="974" t="s">
        <v>439</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394</v>
      </c>
      <c r="DH111" s="978"/>
      <c r="DI111" s="978"/>
      <c r="DJ111" s="978"/>
      <c r="DK111" s="978"/>
      <c r="DL111" s="978" t="s">
        <v>394</v>
      </c>
      <c r="DM111" s="978"/>
      <c r="DN111" s="978"/>
      <c r="DO111" s="978"/>
      <c r="DP111" s="978"/>
      <c r="DQ111" s="978" t="s">
        <v>394</v>
      </c>
      <c r="DR111" s="978"/>
      <c r="DS111" s="978"/>
      <c r="DT111" s="978"/>
      <c r="DU111" s="978"/>
      <c r="DV111" s="979" t="s">
        <v>394</v>
      </c>
      <c r="DW111" s="979"/>
      <c r="DX111" s="979"/>
      <c r="DY111" s="979"/>
      <c r="DZ111" s="980"/>
    </row>
    <row r="112" spans="1:131" s="248" customFormat="1" ht="26.25" customHeight="1" x14ac:dyDescent="0.15">
      <c r="A112" s="1010" t="s">
        <v>440</v>
      </c>
      <c r="B112" s="1011"/>
      <c r="C112" s="1008" t="s">
        <v>441</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394</v>
      </c>
      <c r="AB112" s="1017"/>
      <c r="AC112" s="1017"/>
      <c r="AD112" s="1017"/>
      <c r="AE112" s="1018"/>
      <c r="AF112" s="1019" t="s">
        <v>442</v>
      </c>
      <c r="AG112" s="1017"/>
      <c r="AH112" s="1017"/>
      <c r="AI112" s="1017"/>
      <c r="AJ112" s="1018"/>
      <c r="AK112" s="1019" t="s">
        <v>394</v>
      </c>
      <c r="AL112" s="1017"/>
      <c r="AM112" s="1017"/>
      <c r="AN112" s="1017"/>
      <c r="AO112" s="1018"/>
      <c r="AP112" s="1020" t="s">
        <v>130</v>
      </c>
      <c r="AQ112" s="1021"/>
      <c r="AR112" s="1021"/>
      <c r="AS112" s="1021"/>
      <c r="AT112" s="1022"/>
      <c r="AU112" s="958"/>
      <c r="AV112" s="959"/>
      <c r="AW112" s="959"/>
      <c r="AX112" s="959"/>
      <c r="AY112" s="959"/>
      <c r="AZ112" s="1007" t="s">
        <v>443</v>
      </c>
      <c r="BA112" s="1008"/>
      <c r="BB112" s="1008"/>
      <c r="BC112" s="1008"/>
      <c r="BD112" s="1008"/>
      <c r="BE112" s="1008"/>
      <c r="BF112" s="1008"/>
      <c r="BG112" s="1008"/>
      <c r="BH112" s="1008"/>
      <c r="BI112" s="1008"/>
      <c r="BJ112" s="1008"/>
      <c r="BK112" s="1008"/>
      <c r="BL112" s="1008"/>
      <c r="BM112" s="1008"/>
      <c r="BN112" s="1008"/>
      <c r="BO112" s="1008"/>
      <c r="BP112" s="1009"/>
      <c r="BQ112" s="977">
        <v>2469341</v>
      </c>
      <c r="BR112" s="978"/>
      <c r="BS112" s="978"/>
      <c r="BT112" s="978"/>
      <c r="BU112" s="978"/>
      <c r="BV112" s="978">
        <v>2313988</v>
      </c>
      <c r="BW112" s="978"/>
      <c r="BX112" s="978"/>
      <c r="BY112" s="978"/>
      <c r="BZ112" s="978"/>
      <c r="CA112" s="978">
        <v>2272643</v>
      </c>
      <c r="CB112" s="978"/>
      <c r="CC112" s="978"/>
      <c r="CD112" s="978"/>
      <c r="CE112" s="978"/>
      <c r="CF112" s="972">
        <v>47.7</v>
      </c>
      <c r="CG112" s="973"/>
      <c r="CH112" s="973"/>
      <c r="CI112" s="973"/>
      <c r="CJ112" s="973"/>
      <c r="CK112" s="1003"/>
      <c r="CL112" s="1004"/>
      <c r="CM112" s="974" t="s">
        <v>444</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130</v>
      </c>
      <c r="DH112" s="978"/>
      <c r="DI112" s="978"/>
      <c r="DJ112" s="978"/>
      <c r="DK112" s="978"/>
      <c r="DL112" s="978" t="s">
        <v>442</v>
      </c>
      <c r="DM112" s="978"/>
      <c r="DN112" s="978"/>
      <c r="DO112" s="978"/>
      <c r="DP112" s="978"/>
      <c r="DQ112" s="978" t="s">
        <v>130</v>
      </c>
      <c r="DR112" s="978"/>
      <c r="DS112" s="978"/>
      <c r="DT112" s="978"/>
      <c r="DU112" s="978"/>
      <c r="DV112" s="979" t="s">
        <v>394</v>
      </c>
      <c r="DW112" s="979"/>
      <c r="DX112" s="979"/>
      <c r="DY112" s="979"/>
      <c r="DZ112" s="980"/>
    </row>
    <row r="113" spans="1:130" s="248" customFormat="1" ht="26.25" customHeight="1" x14ac:dyDescent="0.15">
      <c r="A113" s="1012"/>
      <c r="B113" s="1013"/>
      <c r="C113" s="1008" t="s">
        <v>445</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289238</v>
      </c>
      <c r="AB113" s="992"/>
      <c r="AC113" s="992"/>
      <c r="AD113" s="992"/>
      <c r="AE113" s="993"/>
      <c r="AF113" s="994">
        <v>283008</v>
      </c>
      <c r="AG113" s="992"/>
      <c r="AH113" s="992"/>
      <c r="AI113" s="992"/>
      <c r="AJ113" s="993"/>
      <c r="AK113" s="994">
        <v>284307</v>
      </c>
      <c r="AL113" s="992"/>
      <c r="AM113" s="992"/>
      <c r="AN113" s="992"/>
      <c r="AO113" s="993"/>
      <c r="AP113" s="995">
        <v>6</v>
      </c>
      <c r="AQ113" s="996"/>
      <c r="AR113" s="996"/>
      <c r="AS113" s="996"/>
      <c r="AT113" s="997"/>
      <c r="AU113" s="958"/>
      <c r="AV113" s="959"/>
      <c r="AW113" s="959"/>
      <c r="AX113" s="959"/>
      <c r="AY113" s="959"/>
      <c r="AZ113" s="1007" t="s">
        <v>446</v>
      </c>
      <c r="BA113" s="1008"/>
      <c r="BB113" s="1008"/>
      <c r="BC113" s="1008"/>
      <c r="BD113" s="1008"/>
      <c r="BE113" s="1008"/>
      <c r="BF113" s="1008"/>
      <c r="BG113" s="1008"/>
      <c r="BH113" s="1008"/>
      <c r="BI113" s="1008"/>
      <c r="BJ113" s="1008"/>
      <c r="BK113" s="1008"/>
      <c r="BL113" s="1008"/>
      <c r="BM113" s="1008"/>
      <c r="BN113" s="1008"/>
      <c r="BO113" s="1008"/>
      <c r="BP113" s="1009"/>
      <c r="BQ113" s="977">
        <v>120802</v>
      </c>
      <c r="BR113" s="978"/>
      <c r="BS113" s="978"/>
      <c r="BT113" s="978"/>
      <c r="BU113" s="978"/>
      <c r="BV113" s="978">
        <v>202742</v>
      </c>
      <c r="BW113" s="978"/>
      <c r="BX113" s="978"/>
      <c r="BY113" s="978"/>
      <c r="BZ113" s="978"/>
      <c r="CA113" s="978">
        <v>485508</v>
      </c>
      <c r="CB113" s="978"/>
      <c r="CC113" s="978"/>
      <c r="CD113" s="978"/>
      <c r="CE113" s="978"/>
      <c r="CF113" s="972">
        <v>10.199999999999999</v>
      </c>
      <c r="CG113" s="973"/>
      <c r="CH113" s="973"/>
      <c r="CI113" s="973"/>
      <c r="CJ113" s="973"/>
      <c r="CK113" s="1003"/>
      <c r="CL113" s="1004"/>
      <c r="CM113" s="974" t="s">
        <v>447</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394</v>
      </c>
      <c r="DH113" s="1017"/>
      <c r="DI113" s="1017"/>
      <c r="DJ113" s="1017"/>
      <c r="DK113" s="1018"/>
      <c r="DL113" s="1019" t="s">
        <v>394</v>
      </c>
      <c r="DM113" s="1017"/>
      <c r="DN113" s="1017"/>
      <c r="DO113" s="1017"/>
      <c r="DP113" s="1018"/>
      <c r="DQ113" s="1019" t="s">
        <v>394</v>
      </c>
      <c r="DR113" s="1017"/>
      <c r="DS113" s="1017"/>
      <c r="DT113" s="1017"/>
      <c r="DU113" s="1018"/>
      <c r="DV113" s="1020" t="s">
        <v>130</v>
      </c>
      <c r="DW113" s="1021"/>
      <c r="DX113" s="1021"/>
      <c r="DY113" s="1021"/>
      <c r="DZ113" s="1022"/>
    </row>
    <row r="114" spans="1:130" s="248" customFormat="1" ht="26.25" customHeight="1" x14ac:dyDescent="0.15">
      <c r="A114" s="1012"/>
      <c r="B114" s="1013"/>
      <c r="C114" s="1008" t="s">
        <v>448</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26939</v>
      </c>
      <c r="AB114" s="1017"/>
      <c r="AC114" s="1017"/>
      <c r="AD114" s="1017"/>
      <c r="AE114" s="1018"/>
      <c r="AF114" s="1019">
        <v>26595</v>
      </c>
      <c r="AG114" s="1017"/>
      <c r="AH114" s="1017"/>
      <c r="AI114" s="1017"/>
      <c r="AJ114" s="1018"/>
      <c r="AK114" s="1019">
        <v>33083</v>
      </c>
      <c r="AL114" s="1017"/>
      <c r="AM114" s="1017"/>
      <c r="AN114" s="1017"/>
      <c r="AO114" s="1018"/>
      <c r="AP114" s="1020">
        <v>0.7</v>
      </c>
      <c r="AQ114" s="1021"/>
      <c r="AR114" s="1021"/>
      <c r="AS114" s="1021"/>
      <c r="AT114" s="1022"/>
      <c r="AU114" s="958"/>
      <c r="AV114" s="959"/>
      <c r="AW114" s="959"/>
      <c r="AX114" s="959"/>
      <c r="AY114" s="959"/>
      <c r="AZ114" s="1007" t="s">
        <v>449</v>
      </c>
      <c r="BA114" s="1008"/>
      <c r="BB114" s="1008"/>
      <c r="BC114" s="1008"/>
      <c r="BD114" s="1008"/>
      <c r="BE114" s="1008"/>
      <c r="BF114" s="1008"/>
      <c r="BG114" s="1008"/>
      <c r="BH114" s="1008"/>
      <c r="BI114" s="1008"/>
      <c r="BJ114" s="1008"/>
      <c r="BK114" s="1008"/>
      <c r="BL114" s="1008"/>
      <c r="BM114" s="1008"/>
      <c r="BN114" s="1008"/>
      <c r="BO114" s="1008"/>
      <c r="BP114" s="1009"/>
      <c r="BQ114" s="977">
        <v>277319</v>
      </c>
      <c r="BR114" s="978"/>
      <c r="BS114" s="978"/>
      <c r="BT114" s="978"/>
      <c r="BU114" s="978"/>
      <c r="BV114" s="978">
        <v>331161</v>
      </c>
      <c r="BW114" s="978"/>
      <c r="BX114" s="978"/>
      <c r="BY114" s="978"/>
      <c r="BZ114" s="978"/>
      <c r="CA114" s="978">
        <v>314521</v>
      </c>
      <c r="CB114" s="978"/>
      <c r="CC114" s="978"/>
      <c r="CD114" s="978"/>
      <c r="CE114" s="978"/>
      <c r="CF114" s="972">
        <v>6.6</v>
      </c>
      <c r="CG114" s="973"/>
      <c r="CH114" s="973"/>
      <c r="CI114" s="973"/>
      <c r="CJ114" s="973"/>
      <c r="CK114" s="1003"/>
      <c r="CL114" s="1004"/>
      <c r="CM114" s="974" t="s">
        <v>450</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130</v>
      </c>
      <c r="DH114" s="1017"/>
      <c r="DI114" s="1017"/>
      <c r="DJ114" s="1017"/>
      <c r="DK114" s="1018"/>
      <c r="DL114" s="1019" t="s">
        <v>442</v>
      </c>
      <c r="DM114" s="1017"/>
      <c r="DN114" s="1017"/>
      <c r="DO114" s="1017"/>
      <c r="DP114" s="1018"/>
      <c r="DQ114" s="1019" t="s">
        <v>394</v>
      </c>
      <c r="DR114" s="1017"/>
      <c r="DS114" s="1017"/>
      <c r="DT114" s="1017"/>
      <c r="DU114" s="1018"/>
      <c r="DV114" s="1020" t="s">
        <v>130</v>
      </c>
      <c r="DW114" s="1021"/>
      <c r="DX114" s="1021"/>
      <c r="DY114" s="1021"/>
      <c r="DZ114" s="1022"/>
    </row>
    <row r="115" spans="1:130" s="248" customFormat="1" ht="26.25" customHeight="1" x14ac:dyDescent="0.15">
      <c r="A115" s="1012"/>
      <c r="B115" s="1013"/>
      <c r="C115" s="1008" t="s">
        <v>451</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394</v>
      </c>
      <c r="AB115" s="992"/>
      <c r="AC115" s="992"/>
      <c r="AD115" s="992"/>
      <c r="AE115" s="993"/>
      <c r="AF115" s="994" t="s">
        <v>130</v>
      </c>
      <c r="AG115" s="992"/>
      <c r="AH115" s="992"/>
      <c r="AI115" s="992"/>
      <c r="AJ115" s="993"/>
      <c r="AK115" s="994" t="s">
        <v>394</v>
      </c>
      <c r="AL115" s="992"/>
      <c r="AM115" s="992"/>
      <c r="AN115" s="992"/>
      <c r="AO115" s="993"/>
      <c r="AP115" s="995" t="s">
        <v>394</v>
      </c>
      <c r="AQ115" s="996"/>
      <c r="AR115" s="996"/>
      <c r="AS115" s="996"/>
      <c r="AT115" s="997"/>
      <c r="AU115" s="958"/>
      <c r="AV115" s="959"/>
      <c r="AW115" s="959"/>
      <c r="AX115" s="959"/>
      <c r="AY115" s="959"/>
      <c r="AZ115" s="1007" t="s">
        <v>452</v>
      </c>
      <c r="BA115" s="1008"/>
      <c r="BB115" s="1008"/>
      <c r="BC115" s="1008"/>
      <c r="BD115" s="1008"/>
      <c r="BE115" s="1008"/>
      <c r="BF115" s="1008"/>
      <c r="BG115" s="1008"/>
      <c r="BH115" s="1008"/>
      <c r="BI115" s="1008"/>
      <c r="BJ115" s="1008"/>
      <c r="BK115" s="1008"/>
      <c r="BL115" s="1008"/>
      <c r="BM115" s="1008"/>
      <c r="BN115" s="1008"/>
      <c r="BO115" s="1008"/>
      <c r="BP115" s="1009"/>
      <c r="BQ115" s="977" t="s">
        <v>130</v>
      </c>
      <c r="BR115" s="978"/>
      <c r="BS115" s="978"/>
      <c r="BT115" s="978"/>
      <c r="BU115" s="978"/>
      <c r="BV115" s="978" t="s">
        <v>442</v>
      </c>
      <c r="BW115" s="978"/>
      <c r="BX115" s="978"/>
      <c r="BY115" s="978"/>
      <c r="BZ115" s="978"/>
      <c r="CA115" s="978" t="s">
        <v>394</v>
      </c>
      <c r="CB115" s="978"/>
      <c r="CC115" s="978"/>
      <c r="CD115" s="978"/>
      <c r="CE115" s="978"/>
      <c r="CF115" s="972" t="s">
        <v>394</v>
      </c>
      <c r="CG115" s="973"/>
      <c r="CH115" s="973"/>
      <c r="CI115" s="973"/>
      <c r="CJ115" s="973"/>
      <c r="CK115" s="1003"/>
      <c r="CL115" s="1004"/>
      <c r="CM115" s="1007" t="s">
        <v>453</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394</v>
      </c>
      <c r="DH115" s="1017"/>
      <c r="DI115" s="1017"/>
      <c r="DJ115" s="1017"/>
      <c r="DK115" s="1018"/>
      <c r="DL115" s="1019" t="s">
        <v>394</v>
      </c>
      <c r="DM115" s="1017"/>
      <c r="DN115" s="1017"/>
      <c r="DO115" s="1017"/>
      <c r="DP115" s="1018"/>
      <c r="DQ115" s="1019" t="s">
        <v>130</v>
      </c>
      <c r="DR115" s="1017"/>
      <c r="DS115" s="1017"/>
      <c r="DT115" s="1017"/>
      <c r="DU115" s="1018"/>
      <c r="DV115" s="1020" t="s">
        <v>394</v>
      </c>
      <c r="DW115" s="1021"/>
      <c r="DX115" s="1021"/>
      <c r="DY115" s="1021"/>
      <c r="DZ115" s="1022"/>
    </row>
    <row r="116" spans="1:130" s="248" customFormat="1" ht="26.25" customHeight="1" x14ac:dyDescent="0.15">
      <c r="A116" s="1014"/>
      <c r="B116" s="1015"/>
      <c r="C116" s="1023" t="s">
        <v>454</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394</v>
      </c>
      <c r="AB116" s="1017"/>
      <c r="AC116" s="1017"/>
      <c r="AD116" s="1017"/>
      <c r="AE116" s="1018"/>
      <c r="AF116" s="1019" t="s">
        <v>130</v>
      </c>
      <c r="AG116" s="1017"/>
      <c r="AH116" s="1017"/>
      <c r="AI116" s="1017"/>
      <c r="AJ116" s="1018"/>
      <c r="AK116" s="1019" t="s">
        <v>394</v>
      </c>
      <c r="AL116" s="1017"/>
      <c r="AM116" s="1017"/>
      <c r="AN116" s="1017"/>
      <c r="AO116" s="1018"/>
      <c r="AP116" s="1020" t="s">
        <v>394</v>
      </c>
      <c r="AQ116" s="1021"/>
      <c r="AR116" s="1021"/>
      <c r="AS116" s="1021"/>
      <c r="AT116" s="1022"/>
      <c r="AU116" s="958"/>
      <c r="AV116" s="959"/>
      <c r="AW116" s="959"/>
      <c r="AX116" s="959"/>
      <c r="AY116" s="959"/>
      <c r="AZ116" s="1025" t="s">
        <v>455</v>
      </c>
      <c r="BA116" s="1026"/>
      <c r="BB116" s="1026"/>
      <c r="BC116" s="1026"/>
      <c r="BD116" s="1026"/>
      <c r="BE116" s="1026"/>
      <c r="BF116" s="1026"/>
      <c r="BG116" s="1026"/>
      <c r="BH116" s="1026"/>
      <c r="BI116" s="1026"/>
      <c r="BJ116" s="1026"/>
      <c r="BK116" s="1026"/>
      <c r="BL116" s="1026"/>
      <c r="BM116" s="1026"/>
      <c r="BN116" s="1026"/>
      <c r="BO116" s="1026"/>
      <c r="BP116" s="1027"/>
      <c r="BQ116" s="977" t="s">
        <v>394</v>
      </c>
      <c r="BR116" s="978"/>
      <c r="BS116" s="978"/>
      <c r="BT116" s="978"/>
      <c r="BU116" s="978"/>
      <c r="BV116" s="978" t="s">
        <v>130</v>
      </c>
      <c r="BW116" s="978"/>
      <c r="BX116" s="978"/>
      <c r="BY116" s="978"/>
      <c r="BZ116" s="978"/>
      <c r="CA116" s="978" t="s">
        <v>394</v>
      </c>
      <c r="CB116" s="978"/>
      <c r="CC116" s="978"/>
      <c r="CD116" s="978"/>
      <c r="CE116" s="978"/>
      <c r="CF116" s="972" t="s">
        <v>130</v>
      </c>
      <c r="CG116" s="973"/>
      <c r="CH116" s="973"/>
      <c r="CI116" s="973"/>
      <c r="CJ116" s="973"/>
      <c r="CK116" s="1003"/>
      <c r="CL116" s="1004"/>
      <c r="CM116" s="974" t="s">
        <v>456</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394</v>
      </c>
      <c r="DH116" s="1017"/>
      <c r="DI116" s="1017"/>
      <c r="DJ116" s="1017"/>
      <c r="DK116" s="1018"/>
      <c r="DL116" s="1019" t="s">
        <v>394</v>
      </c>
      <c r="DM116" s="1017"/>
      <c r="DN116" s="1017"/>
      <c r="DO116" s="1017"/>
      <c r="DP116" s="1018"/>
      <c r="DQ116" s="1019" t="s">
        <v>394</v>
      </c>
      <c r="DR116" s="1017"/>
      <c r="DS116" s="1017"/>
      <c r="DT116" s="1017"/>
      <c r="DU116" s="1018"/>
      <c r="DV116" s="1020" t="s">
        <v>394</v>
      </c>
      <c r="DW116" s="1021"/>
      <c r="DX116" s="1021"/>
      <c r="DY116" s="1021"/>
      <c r="DZ116" s="1022"/>
    </row>
    <row r="117" spans="1:130" s="248" customFormat="1" ht="26.25" customHeight="1" x14ac:dyDescent="0.15">
      <c r="A117" s="962" t="s">
        <v>187</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457</v>
      </c>
      <c r="Z117" s="944"/>
      <c r="AA117" s="1034">
        <v>754481</v>
      </c>
      <c r="AB117" s="1035"/>
      <c r="AC117" s="1035"/>
      <c r="AD117" s="1035"/>
      <c r="AE117" s="1036"/>
      <c r="AF117" s="1037">
        <v>746879</v>
      </c>
      <c r="AG117" s="1035"/>
      <c r="AH117" s="1035"/>
      <c r="AI117" s="1035"/>
      <c r="AJ117" s="1036"/>
      <c r="AK117" s="1037">
        <v>799539</v>
      </c>
      <c r="AL117" s="1035"/>
      <c r="AM117" s="1035"/>
      <c r="AN117" s="1035"/>
      <c r="AO117" s="1036"/>
      <c r="AP117" s="1038"/>
      <c r="AQ117" s="1039"/>
      <c r="AR117" s="1039"/>
      <c r="AS117" s="1039"/>
      <c r="AT117" s="1040"/>
      <c r="AU117" s="958"/>
      <c r="AV117" s="959"/>
      <c r="AW117" s="959"/>
      <c r="AX117" s="959"/>
      <c r="AY117" s="959"/>
      <c r="AZ117" s="1025" t="s">
        <v>458</v>
      </c>
      <c r="BA117" s="1026"/>
      <c r="BB117" s="1026"/>
      <c r="BC117" s="1026"/>
      <c r="BD117" s="1026"/>
      <c r="BE117" s="1026"/>
      <c r="BF117" s="1026"/>
      <c r="BG117" s="1026"/>
      <c r="BH117" s="1026"/>
      <c r="BI117" s="1026"/>
      <c r="BJ117" s="1026"/>
      <c r="BK117" s="1026"/>
      <c r="BL117" s="1026"/>
      <c r="BM117" s="1026"/>
      <c r="BN117" s="1026"/>
      <c r="BO117" s="1026"/>
      <c r="BP117" s="1027"/>
      <c r="BQ117" s="977" t="s">
        <v>130</v>
      </c>
      <c r="BR117" s="978"/>
      <c r="BS117" s="978"/>
      <c r="BT117" s="978"/>
      <c r="BU117" s="978"/>
      <c r="BV117" s="978" t="s">
        <v>130</v>
      </c>
      <c r="BW117" s="978"/>
      <c r="BX117" s="978"/>
      <c r="BY117" s="978"/>
      <c r="BZ117" s="978"/>
      <c r="CA117" s="978" t="s">
        <v>130</v>
      </c>
      <c r="CB117" s="978"/>
      <c r="CC117" s="978"/>
      <c r="CD117" s="978"/>
      <c r="CE117" s="978"/>
      <c r="CF117" s="972" t="s">
        <v>130</v>
      </c>
      <c r="CG117" s="973"/>
      <c r="CH117" s="973"/>
      <c r="CI117" s="973"/>
      <c r="CJ117" s="973"/>
      <c r="CK117" s="1003"/>
      <c r="CL117" s="1004"/>
      <c r="CM117" s="974" t="s">
        <v>459</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130</v>
      </c>
      <c r="DH117" s="1017"/>
      <c r="DI117" s="1017"/>
      <c r="DJ117" s="1017"/>
      <c r="DK117" s="1018"/>
      <c r="DL117" s="1019" t="s">
        <v>130</v>
      </c>
      <c r="DM117" s="1017"/>
      <c r="DN117" s="1017"/>
      <c r="DO117" s="1017"/>
      <c r="DP117" s="1018"/>
      <c r="DQ117" s="1019" t="s">
        <v>130</v>
      </c>
      <c r="DR117" s="1017"/>
      <c r="DS117" s="1017"/>
      <c r="DT117" s="1017"/>
      <c r="DU117" s="1018"/>
      <c r="DV117" s="1020" t="s">
        <v>394</v>
      </c>
      <c r="DW117" s="1021"/>
      <c r="DX117" s="1021"/>
      <c r="DY117" s="1021"/>
      <c r="DZ117" s="1022"/>
    </row>
    <row r="118" spans="1:130" s="248" customFormat="1" ht="26.25" customHeight="1" x14ac:dyDescent="0.15">
      <c r="A118" s="962" t="s">
        <v>432</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429</v>
      </c>
      <c r="AB118" s="943"/>
      <c r="AC118" s="943"/>
      <c r="AD118" s="943"/>
      <c r="AE118" s="944"/>
      <c r="AF118" s="942" t="s">
        <v>430</v>
      </c>
      <c r="AG118" s="943"/>
      <c r="AH118" s="943"/>
      <c r="AI118" s="943"/>
      <c r="AJ118" s="944"/>
      <c r="AK118" s="942" t="s">
        <v>307</v>
      </c>
      <c r="AL118" s="943"/>
      <c r="AM118" s="943"/>
      <c r="AN118" s="943"/>
      <c r="AO118" s="944"/>
      <c r="AP118" s="1029" t="s">
        <v>431</v>
      </c>
      <c r="AQ118" s="1030"/>
      <c r="AR118" s="1030"/>
      <c r="AS118" s="1030"/>
      <c r="AT118" s="1031"/>
      <c r="AU118" s="958"/>
      <c r="AV118" s="959"/>
      <c r="AW118" s="959"/>
      <c r="AX118" s="959"/>
      <c r="AY118" s="959"/>
      <c r="AZ118" s="1032" t="s">
        <v>460</v>
      </c>
      <c r="BA118" s="1023"/>
      <c r="BB118" s="1023"/>
      <c r="BC118" s="1023"/>
      <c r="BD118" s="1023"/>
      <c r="BE118" s="1023"/>
      <c r="BF118" s="1023"/>
      <c r="BG118" s="1023"/>
      <c r="BH118" s="1023"/>
      <c r="BI118" s="1023"/>
      <c r="BJ118" s="1023"/>
      <c r="BK118" s="1023"/>
      <c r="BL118" s="1023"/>
      <c r="BM118" s="1023"/>
      <c r="BN118" s="1023"/>
      <c r="BO118" s="1023"/>
      <c r="BP118" s="1024"/>
      <c r="BQ118" s="1055" t="s">
        <v>130</v>
      </c>
      <c r="BR118" s="1056"/>
      <c r="BS118" s="1056"/>
      <c r="BT118" s="1056"/>
      <c r="BU118" s="1056"/>
      <c r="BV118" s="1056" t="s">
        <v>130</v>
      </c>
      <c r="BW118" s="1056"/>
      <c r="BX118" s="1056"/>
      <c r="BY118" s="1056"/>
      <c r="BZ118" s="1056"/>
      <c r="CA118" s="1056" t="s">
        <v>130</v>
      </c>
      <c r="CB118" s="1056"/>
      <c r="CC118" s="1056"/>
      <c r="CD118" s="1056"/>
      <c r="CE118" s="1056"/>
      <c r="CF118" s="972" t="s">
        <v>130</v>
      </c>
      <c r="CG118" s="973"/>
      <c r="CH118" s="973"/>
      <c r="CI118" s="973"/>
      <c r="CJ118" s="973"/>
      <c r="CK118" s="1003"/>
      <c r="CL118" s="1004"/>
      <c r="CM118" s="974" t="s">
        <v>461</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130</v>
      </c>
      <c r="DH118" s="1017"/>
      <c r="DI118" s="1017"/>
      <c r="DJ118" s="1017"/>
      <c r="DK118" s="1018"/>
      <c r="DL118" s="1019" t="s">
        <v>130</v>
      </c>
      <c r="DM118" s="1017"/>
      <c r="DN118" s="1017"/>
      <c r="DO118" s="1017"/>
      <c r="DP118" s="1018"/>
      <c r="DQ118" s="1019" t="s">
        <v>130</v>
      </c>
      <c r="DR118" s="1017"/>
      <c r="DS118" s="1017"/>
      <c r="DT118" s="1017"/>
      <c r="DU118" s="1018"/>
      <c r="DV118" s="1020" t="s">
        <v>130</v>
      </c>
      <c r="DW118" s="1021"/>
      <c r="DX118" s="1021"/>
      <c r="DY118" s="1021"/>
      <c r="DZ118" s="1022"/>
    </row>
    <row r="119" spans="1:130" s="248" customFormat="1" ht="26.25" customHeight="1" x14ac:dyDescent="0.15">
      <c r="A119" s="1116" t="s">
        <v>435</v>
      </c>
      <c r="B119" s="1002"/>
      <c r="C119" s="981" t="s">
        <v>436</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130</v>
      </c>
      <c r="AB119" s="950"/>
      <c r="AC119" s="950"/>
      <c r="AD119" s="950"/>
      <c r="AE119" s="951"/>
      <c r="AF119" s="952" t="s">
        <v>130</v>
      </c>
      <c r="AG119" s="950"/>
      <c r="AH119" s="950"/>
      <c r="AI119" s="950"/>
      <c r="AJ119" s="951"/>
      <c r="AK119" s="952" t="s">
        <v>130</v>
      </c>
      <c r="AL119" s="950"/>
      <c r="AM119" s="950"/>
      <c r="AN119" s="950"/>
      <c r="AO119" s="951"/>
      <c r="AP119" s="953" t="s">
        <v>130</v>
      </c>
      <c r="AQ119" s="954"/>
      <c r="AR119" s="954"/>
      <c r="AS119" s="954"/>
      <c r="AT119" s="955"/>
      <c r="AU119" s="960"/>
      <c r="AV119" s="961"/>
      <c r="AW119" s="961"/>
      <c r="AX119" s="961"/>
      <c r="AY119" s="961"/>
      <c r="AZ119" s="279" t="s">
        <v>187</v>
      </c>
      <c r="BA119" s="279"/>
      <c r="BB119" s="279"/>
      <c r="BC119" s="279"/>
      <c r="BD119" s="279"/>
      <c r="BE119" s="279"/>
      <c r="BF119" s="279"/>
      <c r="BG119" s="279"/>
      <c r="BH119" s="279"/>
      <c r="BI119" s="279"/>
      <c r="BJ119" s="279"/>
      <c r="BK119" s="279"/>
      <c r="BL119" s="279"/>
      <c r="BM119" s="279"/>
      <c r="BN119" s="279"/>
      <c r="BO119" s="1033" t="s">
        <v>462</v>
      </c>
      <c r="BP119" s="1064"/>
      <c r="BQ119" s="1055">
        <v>8164488</v>
      </c>
      <c r="BR119" s="1056"/>
      <c r="BS119" s="1056"/>
      <c r="BT119" s="1056"/>
      <c r="BU119" s="1056"/>
      <c r="BV119" s="1056">
        <v>7992351</v>
      </c>
      <c r="BW119" s="1056"/>
      <c r="BX119" s="1056"/>
      <c r="BY119" s="1056"/>
      <c r="BZ119" s="1056"/>
      <c r="CA119" s="1056">
        <v>8210224</v>
      </c>
      <c r="CB119" s="1056"/>
      <c r="CC119" s="1056"/>
      <c r="CD119" s="1056"/>
      <c r="CE119" s="1056"/>
      <c r="CF119" s="1057"/>
      <c r="CG119" s="1058"/>
      <c r="CH119" s="1058"/>
      <c r="CI119" s="1058"/>
      <c r="CJ119" s="1059"/>
      <c r="CK119" s="1005"/>
      <c r="CL119" s="1006"/>
      <c r="CM119" s="1060" t="s">
        <v>463</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130</v>
      </c>
      <c r="DH119" s="1042"/>
      <c r="DI119" s="1042"/>
      <c r="DJ119" s="1042"/>
      <c r="DK119" s="1043"/>
      <c r="DL119" s="1041" t="s">
        <v>130</v>
      </c>
      <c r="DM119" s="1042"/>
      <c r="DN119" s="1042"/>
      <c r="DO119" s="1042"/>
      <c r="DP119" s="1043"/>
      <c r="DQ119" s="1041" t="s">
        <v>130</v>
      </c>
      <c r="DR119" s="1042"/>
      <c r="DS119" s="1042"/>
      <c r="DT119" s="1042"/>
      <c r="DU119" s="1043"/>
      <c r="DV119" s="1044" t="s">
        <v>130</v>
      </c>
      <c r="DW119" s="1045"/>
      <c r="DX119" s="1045"/>
      <c r="DY119" s="1045"/>
      <c r="DZ119" s="1046"/>
    </row>
    <row r="120" spans="1:130" s="248" customFormat="1" ht="26.25" customHeight="1" x14ac:dyDescent="0.15">
      <c r="A120" s="1117"/>
      <c r="B120" s="1004"/>
      <c r="C120" s="974" t="s">
        <v>439</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130</v>
      </c>
      <c r="AB120" s="1017"/>
      <c r="AC120" s="1017"/>
      <c r="AD120" s="1017"/>
      <c r="AE120" s="1018"/>
      <c r="AF120" s="1019" t="s">
        <v>130</v>
      </c>
      <c r="AG120" s="1017"/>
      <c r="AH120" s="1017"/>
      <c r="AI120" s="1017"/>
      <c r="AJ120" s="1018"/>
      <c r="AK120" s="1019" t="s">
        <v>130</v>
      </c>
      <c r="AL120" s="1017"/>
      <c r="AM120" s="1017"/>
      <c r="AN120" s="1017"/>
      <c r="AO120" s="1018"/>
      <c r="AP120" s="1020" t="s">
        <v>130</v>
      </c>
      <c r="AQ120" s="1021"/>
      <c r="AR120" s="1021"/>
      <c r="AS120" s="1021"/>
      <c r="AT120" s="1022"/>
      <c r="AU120" s="1047" t="s">
        <v>464</v>
      </c>
      <c r="AV120" s="1048"/>
      <c r="AW120" s="1048"/>
      <c r="AX120" s="1048"/>
      <c r="AY120" s="1049"/>
      <c r="AZ120" s="998" t="s">
        <v>465</v>
      </c>
      <c r="BA120" s="947"/>
      <c r="BB120" s="947"/>
      <c r="BC120" s="947"/>
      <c r="BD120" s="947"/>
      <c r="BE120" s="947"/>
      <c r="BF120" s="947"/>
      <c r="BG120" s="947"/>
      <c r="BH120" s="947"/>
      <c r="BI120" s="947"/>
      <c r="BJ120" s="947"/>
      <c r="BK120" s="947"/>
      <c r="BL120" s="947"/>
      <c r="BM120" s="947"/>
      <c r="BN120" s="947"/>
      <c r="BO120" s="947"/>
      <c r="BP120" s="948"/>
      <c r="BQ120" s="984">
        <v>3376446</v>
      </c>
      <c r="BR120" s="985"/>
      <c r="BS120" s="985"/>
      <c r="BT120" s="985"/>
      <c r="BU120" s="985"/>
      <c r="BV120" s="985">
        <v>2943198</v>
      </c>
      <c r="BW120" s="985"/>
      <c r="BX120" s="985"/>
      <c r="BY120" s="985"/>
      <c r="BZ120" s="985"/>
      <c r="CA120" s="985">
        <v>2465911</v>
      </c>
      <c r="CB120" s="985"/>
      <c r="CC120" s="985"/>
      <c r="CD120" s="985"/>
      <c r="CE120" s="985"/>
      <c r="CF120" s="999">
        <v>51.8</v>
      </c>
      <c r="CG120" s="1000"/>
      <c r="CH120" s="1000"/>
      <c r="CI120" s="1000"/>
      <c r="CJ120" s="1000"/>
      <c r="CK120" s="1065" t="s">
        <v>466</v>
      </c>
      <c r="CL120" s="1066"/>
      <c r="CM120" s="1066"/>
      <c r="CN120" s="1066"/>
      <c r="CO120" s="1067"/>
      <c r="CP120" s="1073" t="s">
        <v>467</v>
      </c>
      <c r="CQ120" s="1074"/>
      <c r="CR120" s="1074"/>
      <c r="CS120" s="1074"/>
      <c r="CT120" s="1074"/>
      <c r="CU120" s="1074"/>
      <c r="CV120" s="1074"/>
      <c r="CW120" s="1074"/>
      <c r="CX120" s="1074"/>
      <c r="CY120" s="1074"/>
      <c r="CZ120" s="1074"/>
      <c r="DA120" s="1074"/>
      <c r="DB120" s="1074"/>
      <c r="DC120" s="1074"/>
      <c r="DD120" s="1074"/>
      <c r="DE120" s="1074"/>
      <c r="DF120" s="1075"/>
      <c r="DG120" s="984" t="s">
        <v>130</v>
      </c>
      <c r="DH120" s="985"/>
      <c r="DI120" s="985"/>
      <c r="DJ120" s="985"/>
      <c r="DK120" s="985"/>
      <c r="DL120" s="985" t="s">
        <v>130</v>
      </c>
      <c r="DM120" s="985"/>
      <c r="DN120" s="985"/>
      <c r="DO120" s="985"/>
      <c r="DP120" s="985"/>
      <c r="DQ120" s="985">
        <v>2272235</v>
      </c>
      <c r="DR120" s="985"/>
      <c r="DS120" s="985"/>
      <c r="DT120" s="985"/>
      <c r="DU120" s="985"/>
      <c r="DV120" s="986">
        <v>47.7</v>
      </c>
      <c r="DW120" s="986"/>
      <c r="DX120" s="986"/>
      <c r="DY120" s="986"/>
      <c r="DZ120" s="987"/>
    </row>
    <row r="121" spans="1:130" s="248" customFormat="1" ht="26.25" customHeight="1" x14ac:dyDescent="0.15">
      <c r="A121" s="1117"/>
      <c r="B121" s="1004"/>
      <c r="C121" s="1025" t="s">
        <v>468</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130</v>
      </c>
      <c r="AB121" s="1017"/>
      <c r="AC121" s="1017"/>
      <c r="AD121" s="1017"/>
      <c r="AE121" s="1018"/>
      <c r="AF121" s="1019" t="s">
        <v>130</v>
      </c>
      <c r="AG121" s="1017"/>
      <c r="AH121" s="1017"/>
      <c r="AI121" s="1017"/>
      <c r="AJ121" s="1018"/>
      <c r="AK121" s="1019" t="s">
        <v>130</v>
      </c>
      <c r="AL121" s="1017"/>
      <c r="AM121" s="1017"/>
      <c r="AN121" s="1017"/>
      <c r="AO121" s="1018"/>
      <c r="AP121" s="1020" t="s">
        <v>130</v>
      </c>
      <c r="AQ121" s="1021"/>
      <c r="AR121" s="1021"/>
      <c r="AS121" s="1021"/>
      <c r="AT121" s="1022"/>
      <c r="AU121" s="1050"/>
      <c r="AV121" s="1051"/>
      <c r="AW121" s="1051"/>
      <c r="AX121" s="1051"/>
      <c r="AY121" s="1052"/>
      <c r="AZ121" s="1007" t="s">
        <v>469</v>
      </c>
      <c r="BA121" s="1008"/>
      <c r="BB121" s="1008"/>
      <c r="BC121" s="1008"/>
      <c r="BD121" s="1008"/>
      <c r="BE121" s="1008"/>
      <c r="BF121" s="1008"/>
      <c r="BG121" s="1008"/>
      <c r="BH121" s="1008"/>
      <c r="BI121" s="1008"/>
      <c r="BJ121" s="1008"/>
      <c r="BK121" s="1008"/>
      <c r="BL121" s="1008"/>
      <c r="BM121" s="1008"/>
      <c r="BN121" s="1008"/>
      <c r="BO121" s="1008"/>
      <c r="BP121" s="1009"/>
      <c r="BQ121" s="977" t="s">
        <v>130</v>
      </c>
      <c r="BR121" s="978"/>
      <c r="BS121" s="978"/>
      <c r="BT121" s="978"/>
      <c r="BU121" s="978"/>
      <c r="BV121" s="978" t="s">
        <v>130</v>
      </c>
      <c r="BW121" s="978"/>
      <c r="BX121" s="978"/>
      <c r="BY121" s="978"/>
      <c r="BZ121" s="978"/>
      <c r="CA121" s="978" t="s">
        <v>130</v>
      </c>
      <c r="CB121" s="978"/>
      <c r="CC121" s="978"/>
      <c r="CD121" s="978"/>
      <c r="CE121" s="978"/>
      <c r="CF121" s="972" t="s">
        <v>130</v>
      </c>
      <c r="CG121" s="973"/>
      <c r="CH121" s="973"/>
      <c r="CI121" s="973"/>
      <c r="CJ121" s="973"/>
      <c r="CK121" s="1068"/>
      <c r="CL121" s="1069"/>
      <c r="CM121" s="1069"/>
      <c r="CN121" s="1069"/>
      <c r="CO121" s="1070"/>
      <c r="CP121" s="1078" t="s">
        <v>470</v>
      </c>
      <c r="CQ121" s="1079"/>
      <c r="CR121" s="1079"/>
      <c r="CS121" s="1079"/>
      <c r="CT121" s="1079"/>
      <c r="CU121" s="1079"/>
      <c r="CV121" s="1079"/>
      <c r="CW121" s="1079"/>
      <c r="CX121" s="1079"/>
      <c r="CY121" s="1079"/>
      <c r="CZ121" s="1079"/>
      <c r="DA121" s="1079"/>
      <c r="DB121" s="1079"/>
      <c r="DC121" s="1079"/>
      <c r="DD121" s="1079"/>
      <c r="DE121" s="1079"/>
      <c r="DF121" s="1080"/>
      <c r="DG121" s="977">
        <v>273</v>
      </c>
      <c r="DH121" s="978"/>
      <c r="DI121" s="978"/>
      <c r="DJ121" s="978"/>
      <c r="DK121" s="978"/>
      <c r="DL121" s="978">
        <v>253</v>
      </c>
      <c r="DM121" s="978"/>
      <c r="DN121" s="978"/>
      <c r="DO121" s="978"/>
      <c r="DP121" s="978"/>
      <c r="DQ121" s="978">
        <v>408</v>
      </c>
      <c r="DR121" s="978"/>
      <c r="DS121" s="978"/>
      <c r="DT121" s="978"/>
      <c r="DU121" s="978"/>
      <c r="DV121" s="979">
        <v>0</v>
      </c>
      <c r="DW121" s="979"/>
      <c r="DX121" s="979"/>
      <c r="DY121" s="979"/>
      <c r="DZ121" s="980"/>
    </row>
    <row r="122" spans="1:130" s="248" customFormat="1" ht="26.25" customHeight="1" x14ac:dyDescent="0.15">
      <c r="A122" s="1117"/>
      <c r="B122" s="1004"/>
      <c r="C122" s="974" t="s">
        <v>450</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130</v>
      </c>
      <c r="AB122" s="1017"/>
      <c r="AC122" s="1017"/>
      <c r="AD122" s="1017"/>
      <c r="AE122" s="1018"/>
      <c r="AF122" s="1019" t="s">
        <v>130</v>
      </c>
      <c r="AG122" s="1017"/>
      <c r="AH122" s="1017"/>
      <c r="AI122" s="1017"/>
      <c r="AJ122" s="1018"/>
      <c r="AK122" s="1019" t="s">
        <v>130</v>
      </c>
      <c r="AL122" s="1017"/>
      <c r="AM122" s="1017"/>
      <c r="AN122" s="1017"/>
      <c r="AO122" s="1018"/>
      <c r="AP122" s="1020" t="s">
        <v>130</v>
      </c>
      <c r="AQ122" s="1021"/>
      <c r="AR122" s="1021"/>
      <c r="AS122" s="1021"/>
      <c r="AT122" s="1022"/>
      <c r="AU122" s="1050"/>
      <c r="AV122" s="1051"/>
      <c r="AW122" s="1051"/>
      <c r="AX122" s="1051"/>
      <c r="AY122" s="1052"/>
      <c r="AZ122" s="1032" t="s">
        <v>471</v>
      </c>
      <c r="BA122" s="1023"/>
      <c r="BB122" s="1023"/>
      <c r="BC122" s="1023"/>
      <c r="BD122" s="1023"/>
      <c r="BE122" s="1023"/>
      <c r="BF122" s="1023"/>
      <c r="BG122" s="1023"/>
      <c r="BH122" s="1023"/>
      <c r="BI122" s="1023"/>
      <c r="BJ122" s="1023"/>
      <c r="BK122" s="1023"/>
      <c r="BL122" s="1023"/>
      <c r="BM122" s="1023"/>
      <c r="BN122" s="1023"/>
      <c r="BO122" s="1023"/>
      <c r="BP122" s="1024"/>
      <c r="BQ122" s="1055">
        <v>5573785</v>
      </c>
      <c r="BR122" s="1056"/>
      <c r="BS122" s="1056"/>
      <c r="BT122" s="1056"/>
      <c r="BU122" s="1056"/>
      <c r="BV122" s="1056">
        <v>5382914</v>
      </c>
      <c r="BW122" s="1056"/>
      <c r="BX122" s="1056"/>
      <c r="BY122" s="1056"/>
      <c r="BZ122" s="1056"/>
      <c r="CA122" s="1056">
        <v>5358645</v>
      </c>
      <c r="CB122" s="1056"/>
      <c r="CC122" s="1056"/>
      <c r="CD122" s="1056"/>
      <c r="CE122" s="1056"/>
      <c r="CF122" s="1076">
        <v>112.6</v>
      </c>
      <c r="CG122" s="1077"/>
      <c r="CH122" s="1077"/>
      <c r="CI122" s="1077"/>
      <c r="CJ122" s="1077"/>
      <c r="CK122" s="1068"/>
      <c r="CL122" s="1069"/>
      <c r="CM122" s="1069"/>
      <c r="CN122" s="1069"/>
      <c r="CO122" s="1070"/>
      <c r="CP122" s="1078" t="s">
        <v>406</v>
      </c>
      <c r="CQ122" s="1079"/>
      <c r="CR122" s="1079"/>
      <c r="CS122" s="1079"/>
      <c r="CT122" s="1079"/>
      <c r="CU122" s="1079"/>
      <c r="CV122" s="1079"/>
      <c r="CW122" s="1079"/>
      <c r="CX122" s="1079"/>
      <c r="CY122" s="1079"/>
      <c r="CZ122" s="1079"/>
      <c r="DA122" s="1079"/>
      <c r="DB122" s="1079"/>
      <c r="DC122" s="1079"/>
      <c r="DD122" s="1079"/>
      <c r="DE122" s="1079"/>
      <c r="DF122" s="1080"/>
      <c r="DG122" s="977" t="s">
        <v>130</v>
      </c>
      <c r="DH122" s="978"/>
      <c r="DI122" s="978"/>
      <c r="DJ122" s="978"/>
      <c r="DK122" s="978"/>
      <c r="DL122" s="978" t="s">
        <v>130</v>
      </c>
      <c r="DM122" s="978"/>
      <c r="DN122" s="978"/>
      <c r="DO122" s="978"/>
      <c r="DP122" s="978"/>
      <c r="DQ122" s="978" t="s">
        <v>130</v>
      </c>
      <c r="DR122" s="978"/>
      <c r="DS122" s="978"/>
      <c r="DT122" s="978"/>
      <c r="DU122" s="978"/>
      <c r="DV122" s="979" t="s">
        <v>130</v>
      </c>
      <c r="DW122" s="979"/>
      <c r="DX122" s="979"/>
      <c r="DY122" s="979"/>
      <c r="DZ122" s="980"/>
    </row>
    <row r="123" spans="1:130" s="248" customFormat="1" ht="26.25" customHeight="1" x14ac:dyDescent="0.15">
      <c r="A123" s="1117"/>
      <c r="B123" s="1004"/>
      <c r="C123" s="974" t="s">
        <v>456</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130</v>
      </c>
      <c r="AB123" s="1017"/>
      <c r="AC123" s="1017"/>
      <c r="AD123" s="1017"/>
      <c r="AE123" s="1018"/>
      <c r="AF123" s="1019" t="s">
        <v>130</v>
      </c>
      <c r="AG123" s="1017"/>
      <c r="AH123" s="1017"/>
      <c r="AI123" s="1017"/>
      <c r="AJ123" s="1018"/>
      <c r="AK123" s="1019" t="s">
        <v>130</v>
      </c>
      <c r="AL123" s="1017"/>
      <c r="AM123" s="1017"/>
      <c r="AN123" s="1017"/>
      <c r="AO123" s="1018"/>
      <c r="AP123" s="1020" t="s">
        <v>130</v>
      </c>
      <c r="AQ123" s="1021"/>
      <c r="AR123" s="1021"/>
      <c r="AS123" s="1021"/>
      <c r="AT123" s="1022"/>
      <c r="AU123" s="1053"/>
      <c r="AV123" s="1054"/>
      <c r="AW123" s="1054"/>
      <c r="AX123" s="1054"/>
      <c r="AY123" s="1054"/>
      <c r="AZ123" s="279" t="s">
        <v>187</v>
      </c>
      <c r="BA123" s="279"/>
      <c r="BB123" s="279"/>
      <c r="BC123" s="279"/>
      <c r="BD123" s="279"/>
      <c r="BE123" s="279"/>
      <c r="BF123" s="279"/>
      <c r="BG123" s="279"/>
      <c r="BH123" s="279"/>
      <c r="BI123" s="279"/>
      <c r="BJ123" s="279"/>
      <c r="BK123" s="279"/>
      <c r="BL123" s="279"/>
      <c r="BM123" s="279"/>
      <c r="BN123" s="279"/>
      <c r="BO123" s="1033" t="s">
        <v>472</v>
      </c>
      <c r="BP123" s="1064"/>
      <c r="BQ123" s="1123">
        <v>8950231</v>
      </c>
      <c r="BR123" s="1124"/>
      <c r="BS123" s="1124"/>
      <c r="BT123" s="1124"/>
      <c r="BU123" s="1124"/>
      <c r="BV123" s="1124">
        <v>8326112</v>
      </c>
      <c r="BW123" s="1124"/>
      <c r="BX123" s="1124"/>
      <c r="BY123" s="1124"/>
      <c r="BZ123" s="1124"/>
      <c r="CA123" s="1124">
        <v>7824556</v>
      </c>
      <c r="CB123" s="1124"/>
      <c r="CC123" s="1124"/>
      <c r="CD123" s="1124"/>
      <c r="CE123" s="1124"/>
      <c r="CF123" s="1057"/>
      <c r="CG123" s="1058"/>
      <c r="CH123" s="1058"/>
      <c r="CI123" s="1058"/>
      <c r="CJ123" s="1059"/>
      <c r="CK123" s="1068"/>
      <c r="CL123" s="1069"/>
      <c r="CM123" s="1069"/>
      <c r="CN123" s="1069"/>
      <c r="CO123" s="1070"/>
      <c r="CP123" s="1078" t="s">
        <v>473</v>
      </c>
      <c r="CQ123" s="1079"/>
      <c r="CR123" s="1079"/>
      <c r="CS123" s="1079"/>
      <c r="CT123" s="1079"/>
      <c r="CU123" s="1079"/>
      <c r="CV123" s="1079"/>
      <c r="CW123" s="1079"/>
      <c r="CX123" s="1079"/>
      <c r="CY123" s="1079"/>
      <c r="CZ123" s="1079"/>
      <c r="DA123" s="1079"/>
      <c r="DB123" s="1079"/>
      <c r="DC123" s="1079"/>
      <c r="DD123" s="1079"/>
      <c r="DE123" s="1079"/>
      <c r="DF123" s="1080"/>
      <c r="DG123" s="1016" t="s">
        <v>130</v>
      </c>
      <c r="DH123" s="1017"/>
      <c r="DI123" s="1017"/>
      <c r="DJ123" s="1017"/>
      <c r="DK123" s="1018"/>
      <c r="DL123" s="1019" t="s">
        <v>442</v>
      </c>
      <c r="DM123" s="1017"/>
      <c r="DN123" s="1017"/>
      <c r="DO123" s="1017"/>
      <c r="DP123" s="1018"/>
      <c r="DQ123" s="1019" t="s">
        <v>442</v>
      </c>
      <c r="DR123" s="1017"/>
      <c r="DS123" s="1017"/>
      <c r="DT123" s="1017"/>
      <c r="DU123" s="1018"/>
      <c r="DV123" s="1020" t="s">
        <v>442</v>
      </c>
      <c r="DW123" s="1021"/>
      <c r="DX123" s="1021"/>
      <c r="DY123" s="1021"/>
      <c r="DZ123" s="1022"/>
    </row>
    <row r="124" spans="1:130" s="248" customFormat="1" ht="26.25" customHeight="1" thickBot="1" x14ac:dyDescent="0.2">
      <c r="A124" s="1117"/>
      <c r="B124" s="1004"/>
      <c r="C124" s="974" t="s">
        <v>459</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130</v>
      </c>
      <c r="AB124" s="1017"/>
      <c r="AC124" s="1017"/>
      <c r="AD124" s="1017"/>
      <c r="AE124" s="1018"/>
      <c r="AF124" s="1019" t="s">
        <v>442</v>
      </c>
      <c r="AG124" s="1017"/>
      <c r="AH124" s="1017"/>
      <c r="AI124" s="1017"/>
      <c r="AJ124" s="1018"/>
      <c r="AK124" s="1019" t="s">
        <v>130</v>
      </c>
      <c r="AL124" s="1017"/>
      <c r="AM124" s="1017"/>
      <c r="AN124" s="1017"/>
      <c r="AO124" s="1018"/>
      <c r="AP124" s="1020" t="s">
        <v>130</v>
      </c>
      <c r="AQ124" s="1021"/>
      <c r="AR124" s="1021"/>
      <c r="AS124" s="1021"/>
      <c r="AT124" s="1022"/>
      <c r="AU124" s="1119" t="s">
        <v>474</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130</v>
      </c>
      <c r="BR124" s="1086"/>
      <c r="BS124" s="1086"/>
      <c r="BT124" s="1086"/>
      <c r="BU124" s="1086"/>
      <c r="BV124" s="1086" t="s">
        <v>130</v>
      </c>
      <c r="BW124" s="1086"/>
      <c r="BX124" s="1086"/>
      <c r="BY124" s="1086"/>
      <c r="BZ124" s="1086"/>
      <c r="CA124" s="1086">
        <v>8.1</v>
      </c>
      <c r="CB124" s="1086"/>
      <c r="CC124" s="1086"/>
      <c r="CD124" s="1086"/>
      <c r="CE124" s="1086"/>
      <c r="CF124" s="1087"/>
      <c r="CG124" s="1088"/>
      <c r="CH124" s="1088"/>
      <c r="CI124" s="1088"/>
      <c r="CJ124" s="1089"/>
      <c r="CK124" s="1071"/>
      <c r="CL124" s="1071"/>
      <c r="CM124" s="1071"/>
      <c r="CN124" s="1071"/>
      <c r="CO124" s="1072"/>
      <c r="CP124" s="1078" t="s">
        <v>475</v>
      </c>
      <c r="CQ124" s="1079"/>
      <c r="CR124" s="1079"/>
      <c r="CS124" s="1079"/>
      <c r="CT124" s="1079"/>
      <c r="CU124" s="1079"/>
      <c r="CV124" s="1079"/>
      <c r="CW124" s="1079"/>
      <c r="CX124" s="1079"/>
      <c r="CY124" s="1079"/>
      <c r="CZ124" s="1079"/>
      <c r="DA124" s="1079"/>
      <c r="DB124" s="1079"/>
      <c r="DC124" s="1079"/>
      <c r="DD124" s="1079"/>
      <c r="DE124" s="1079"/>
      <c r="DF124" s="1080"/>
      <c r="DG124" s="1063">
        <v>2469068</v>
      </c>
      <c r="DH124" s="1042"/>
      <c r="DI124" s="1042"/>
      <c r="DJ124" s="1042"/>
      <c r="DK124" s="1043"/>
      <c r="DL124" s="1041">
        <v>2313735</v>
      </c>
      <c r="DM124" s="1042"/>
      <c r="DN124" s="1042"/>
      <c r="DO124" s="1042"/>
      <c r="DP124" s="1043"/>
      <c r="DQ124" s="1041" t="s">
        <v>130</v>
      </c>
      <c r="DR124" s="1042"/>
      <c r="DS124" s="1042"/>
      <c r="DT124" s="1042"/>
      <c r="DU124" s="1043"/>
      <c r="DV124" s="1044" t="s">
        <v>130</v>
      </c>
      <c r="DW124" s="1045"/>
      <c r="DX124" s="1045"/>
      <c r="DY124" s="1045"/>
      <c r="DZ124" s="1046"/>
    </row>
    <row r="125" spans="1:130" s="248" customFormat="1" ht="26.25" customHeight="1" x14ac:dyDescent="0.15">
      <c r="A125" s="1117"/>
      <c r="B125" s="1004"/>
      <c r="C125" s="974" t="s">
        <v>461</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130</v>
      </c>
      <c r="AB125" s="1017"/>
      <c r="AC125" s="1017"/>
      <c r="AD125" s="1017"/>
      <c r="AE125" s="1018"/>
      <c r="AF125" s="1019" t="s">
        <v>130</v>
      </c>
      <c r="AG125" s="1017"/>
      <c r="AH125" s="1017"/>
      <c r="AI125" s="1017"/>
      <c r="AJ125" s="1018"/>
      <c r="AK125" s="1019" t="s">
        <v>442</v>
      </c>
      <c r="AL125" s="1017"/>
      <c r="AM125" s="1017"/>
      <c r="AN125" s="1017"/>
      <c r="AO125" s="1018"/>
      <c r="AP125" s="1020" t="s">
        <v>130</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476</v>
      </c>
      <c r="CL125" s="1066"/>
      <c r="CM125" s="1066"/>
      <c r="CN125" s="1066"/>
      <c r="CO125" s="1067"/>
      <c r="CP125" s="998" t="s">
        <v>477</v>
      </c>
      <c r="CQ125" s="947"/>
      <c r="CR125" s="947"/>
      <c r="CS125" s="947"/>
      <c r="CT125" s="947"/>
      <c r="CU125" s="947"/>
      <c r="CV125" s="947"/>
      <c r="CW125" s="947"/>
      <c r="CX125" s="947"/>
      <c r="CY125" s="947"/>
      <c r="CZ125" s="947"/>
      <c r="DA125" s="947"/>
      <c r="DB125" s="947"/>
      <c r="DC125" s="947"/>
      <c r="DD125" s="947"/>
      <c r="DE125" s="947"/>
      <c r="DF125" s="948"/>
      <c r="DG125" s="984" t="s">
        <v>442</v>
      </c>
      <c r="DH125" s="985"/>
      <c r="DI125" s="985"/>
      <c r="DJ125" s="985"/>
      <c r="DK125" s="985"/>
      <c r="DL125" s="985" t="s">
        <v>442</v>
      </c>
      <c r="DM125" s="985"/>
      <c r="DN125" s="985"/>
      <c r="DO125" s="985"/>
      <c r="DP125" s="985"/>
      <c r="DQ125" s="985" t="s">
        <v>130</v>
      </c>
      <c r="DR125" s="985"/>
      <c r="DS125" s="985"/>
      <c r="DT125" s="985"/>
      <c r="DU125" s="985"/>
      <c r="DV125" s="986" t="s">
        <v>130</v>
      </c>
      <c r="DW125" s="986"/>
      <c r="DX125" s="986"/>
      <c r="DY125" s="986"/>
      <c r="DZ125" s="987"/>
    </row>
    <row r="126" spans="1:130" s="248" customFormat="1" ht="26.25" customHeight="1" thickBot="1" x14ac:dyDescent="0.2">
      <c r="A126" s="1117"/>
      <c r="B126" s="1004"/>
      <c r="C126" s="974" t="s">
        <v>463</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130</v>
      </c>
      <c r="AB126" s="1017"/>
      <c r="AC126" s="1017"/>
      <c r="AD126" s="1017"/>
      <c r="AE126" s="1018"/>
      <c r="AF126" s="1019" t="s">
        <v>130</v>
      </c>
      <c r="AG126" s="1017"/>
      <c r="AH126" s="1017"/>
      <c r="AI126" s="1017"/>
      <c r="AJ126" s="1018"/>
      <c r="AK126" s="1019" t="s">
        <v>442</v>
      </c>
      <c r="AL126" s="1017"/>
      <c r="AM126" s="1017"/>
      <c r="AN126" s="1017"/>
      <c r="AO126" s="1018"/>
      <c r="AP126" s="1020" t="s">
        <v>442</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478</v>
      </c>
      <c r="CQ126" s="1008"/>
      <c r="CR126" s="1008"/>
      <c r="CS126" s="1008"/>
      <c r="CT126" s="1008"/>
      <c r="CU126" s="1008"/>
      <c r="CV126" s="1008"/>
      <c r="CW126" s="1008"/>
      <c r="CX126" s="1008"/>
      <c r="CY126" s="1008"/>
      <c r="CZ126" s="1008"/>
      <c r="DA126" s="1008"/>
      <c r="DB126" s="1008"/>
      <c r="DC126" s="1008"/>
      <c r="DD126" s="1008"/>
      <c r="DE126" s="1008"/>
      <c r="DF126" s="1009"/>
      <c r="DG126" s="977" t="s">
        <v>130</v>
      </c>
      <c r="DH126" s="978"/>
      <c r="DI126" s="978"/>
      <c r="DJ126" s="978"/>
      <c r="DK126" s="978"/>
      <c r="DL126" s="978" t="s">
        <v>130</v>
      </c>
      <c r="DM126" s="978"/>
      <c r="DN126" s="978"/>
      <c r="DO126" s="978"/>
      <c r="DP126" s="978"/>
      <c r="DQ126" s="978" t="s">
        <v>130</v>
      </c>
      <c r="DR126" s="978"/>
      <c r="DS126" s="978"/>
      <c r="DT126" s="978"/>
      <c r="DU126" s="978"/>
      <c r="DV126" s="979" t="s">
        <v>130</v>
      </c>
      <c r="DW126" s="979"/>
      <c r="DX126" s="979"/>
      <c r="DY126" s="979"/>
      <c r="DZ126" s="980"/>
    </row>
    <row r="127" spans="1:130" s="248" customFormat="1" ht="26.25" customHeight="1" x14ac:dyDescent="0.15">
      <c r="A127" s="1118"/>
      <c r="B127" s="1006"/>
      <c r="C127" s="1060" t="s">
        <v>479</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130</v>
      </c>
      <c r="AB127" s="1017"/>
      <c r="AC127" s="1017"/>
      <c r="AD127" s="1017"/>
      <c r="AE127" s="1018"/>
      <c r="AF127" s="1019" t="s">
        <v>130</v>
      </c>
      <c r="AG127" s="1017"/>
      <c r="AH127" s="1017"/>
      <c r="AI127" s="1017"/>
      <c r="AJ127" s="1018"/>
      <c r="AK127" s="1019" t="s">
        <v>442</v>
      </c>
      <c r="AL127" s="1017"/>
      <c r="AM127" s="1017"/>
      <c r="AN127" s="1017"/>
      <c r="AO127" s="1018"/>
      <c r="AP127" s="1020" t="s">
        <v>130</v>
      </c>
      <c r="AQ127" s="1021"/>
      <c r="AR127" s="1021"/>
      <c r="AS127" s="1021"/>
      <c r="AT127" s="1022"/>
      <c r="AU127" s="284"/>
      <c r="AV127" s="284"/>
      <c r="AW127" s="284"/>
      <c r="AX127" s="1090" t="s">
        <v>480</v>
      </c>
      <c r="AY127" s="1091"/>
      <c r="AZ127" s="1091"/>
      <c r="BA127" s="1091"/>
      <c r="BB127" s="1091"/>
      <c r="BC127" s="1091"/>
      <c r="BD127" s="1091"/>
      <c r="BE127" s="1092"/>
      <c r="BF127" s="1093" t="s">
        <v>481</v>
      </c>
      <c r="BG127" s="1091"/>
      <c r="BH127" s="1091"/>
      <c r="BI127" s="1091"/>
      <c r="BJ127" s="1091"/>
      <c r="BK127" s="1091"/>
      <c r="BL127" s="1092"/>
      <c r="BM127" s="1093" t="s">
        <v>482</v>
      </c>
      <c r="BN127" s="1091"/>
      <c r="BO127" s="1091"/>
      <c r="BP127" s="1091"/>
      <c r="BQ127" s="1091"/>
      <c r="BR127" s="1091"/>
      <c r="BS127" s="1092"/>
      <c r="BT127" s="1093" t="s">
        <v>483</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484</v>
      </c>
      <c r="CQ127" s="1008"/>
      <c r="CR127" s="1008"/>
      <c r="CS127" s="1008"/>
      <c r="CT127" s="1008"/>
      <c r="CU127" s="1008"/>
      <c r="CV127" s="1008"/>
      <c r="CW127" s="1008"/>
      <c r="CX127" s="1008"/>
      <c r="CY127" s="1008"/>
      <c r="CZ127" s="1008"/>
      <c r="DA127" s="1008"/>
      <c r="DB127" s="1008"/>
      <c r="DC127" s="1008"/>
      <c r="DD127" s="1008"/>
      <c r="DE127" s="1008"/>
      <c r="DF127" s="1009"/>
      <c r="DG127" s="977" t="s">
        <v>130</v>
      </c>
      <c r="DH127" s="978"/>
      <c r="DI127" s="978"/>
      <c r="DJ127" s="978"/>
      <c r="DK127" s="978"/>
      <c r="DL127" s="978" t="s">
        <v>442</v>
      </c>
      <c r="DM127" s="978"/>
      <c r="DN127" s="978"/>
      <c r="DO127" s="978"/>
      <c r="DP127" s="978"/>
      <c r="DQ127" s="978" t="s">
        <v>130</v>
      </c>
      <c r="DR127" s="978"/>
      <c r="DS127" s="978"/>
      <c r="DT127" s="978"/>
      <c r="DU127" s="978"/>
      <c r="DV127" s="979" t="s">
        <v>442</v>
      </c>
      <c r="DW127" s="979"/>
      <c r="DX127" s="979"/>
      <c r="DY127" s="979"/>
      <c r="DZ127" s="980"/>
    </row>
    <row r="128" spans="1:130" s="248" customFormat="1" ht="26.25" customHeight="1" thickBot="1" x14ac:dyDescent="0.2">
      <c r="A128" s="1101" t="s">
        <v>485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486</v>
      </c>
      <c r="X128" s="1103"/>
      <c r="Y128" s="1103"/>
      <c r="Z128" s="1104"/>
      <c r="AA128" s="1105" t="s">
        <v>442</v>
      </c>
      <c r="AB128" s="1106"/>
      <c r="AC128" s="1106"/>
      <c r="AD128" s="1106"/>
      <c r="AE128" s="1107"/>
      <c r="AF128" s="1108" t="s">
        <v>442</v>
      </c>
      <c r="AG128" s="1106"/>
      <c r="AH128" s="1106"/>
      <c r="AI128" s="1106"/>
      <c r="AJ128" s="1107"/>
      <c r="AK128" s="1108" t="s">
        <v>130</v>
      </c>
      <c r="AL128" s="1106"/>
      <c r="AM128" s="1106"/>
      <c r="AN128" s="1106"/>
      <c r="AO128" s="1107"/>
      <c r="AP128" s="1109"/>
      <c r="AQ128" s="1110"/>
      <c r="AR128" s="1110"/>
      <c r="AS128" s="1110"/>
      <c r="AT128" s="1111"/>
      <c r="AU128" s="284"/>
      <c r="AV128" s="284"/>
      <c r="AW128" s="284"/>
      <c r="AX128" s="946" t="s">
        <v>487</v>
      </c>
      <c r="AY128" s="947"/>
      <c r="AZ128" s="947"/>
      <c r="BA128" s="947"/>
      <c r="BB128" s="947"/>
      <c r="BC128" s="947"/>
      <c r="BD128" s="947"/>
      <c r="BE128" s="948"/>
      <c r="BF128" s="1112" t="s">
        <v>130</v>
      </c>
      <c r="BG128" s="1113"/>
      <c r="BH128" s="1113"/>
      <c r="BI128" s="1113"/>
      <c r="BJ128" s="1113"/>
      <c r="BK128" s="1113"/>
      <c r="BL128" s="1114"/>
      <c r="BM128" s="1112">
        <v>14.81</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488</v>
      </c>
      <c r="CQ128" s="1095"/>
      <c r="CR128" s="1095"/>
      <c r="CS128" s="1095"/>
      <c r="CT128" s="1095"/>
      <c r="CU128" s="1095"/>
      <c r="CV128" s="1095"/>
      <c r="CW128" s="1095"/>
      <c r="CX128" s="1095"/>
      <c r="CY128" s="1095"/>
      <c r="CZ128" s="1095"/>
      <c r="DA128" s="1095"/>
      <c r="DB128" s="1095"/>
      <c r="DC128" s="1095"/>
      <c r="DD128" s="1095"/>
      <c r="DE128" s="1095"/>
      <c r="DF128" s="1096"/>
      <c r="DG128" s="1097" t="s">
        <v>130</v>
      </c>
      <c r="DH128" s="1098"/>
      <c r="DI128" s="1098"/>
      <c r="DJ128" s="1098"/>
      <c r="DK128" s="1098"/>
      <c r="DL128" s="1098" t="s">
        <v>130</v>
      </c>
      <c r="DM128" s="1098"/>
      <c r="DN128" s="1098"/>
      <c r="DO128" s="1098"/>
      <c r="DP128" s="1098"/>
      <c r="DQ128" s="1098" t="s">
        <v>130</v>
      </c>
      <c r="DR128" s="1098"/>
      <c r="DS128" s="1098"/>
      <c r="DT128" s="1098"/>
      <c r="DU128" s="1098"/>
      <c r="DV128" s="1099" t="s">
        <v>442</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489</v>
      </c>
      <c r="X129" s="1132"/>
      <c r="Y129" s="1132"/>
      <c r="Z129" s="1133"/>
      <c r="AA129" s="1016">
        <v>5080696</v>
      </c>
      <c r="AB129" s="1017"/>
      <c r="AC129" s="1017"/>
      <c r="AD129" s="1017"/>
      <c r="AE129" s="1018"/>
      <c r="AF129" s="1019">
        <v>5127273</v>
      </c>
      <c r="AG129" s="1017"/>
      <c r="AH129" s="1017"/>
      <c r="AI129" s="1017"/>
      <c r="AJ129" s="1018"/>
      <c r="AK129" s="1019">
        <v>5308001</v>
      </c>
      <c r="AL129" s="1017"/>
      <c r="AM129" s="1017"/>
      <c r="AN129" s="1017"/>
      <c r="AO129" s="1018"/>
      <c r="AP129" s="1134"/>
      <c r="AQ129" s="1135"/>
      <c r="AR129" s="1135"/>
      <c r="AS129" s="1135"/>
      <c r="AT129" s="1136"/>
      <c r="AU129" s="286"/>
      <c r="AV129" s="286"/>
      <c r="AW129" s="286"/>
      <c r="AX129" s="1125" t="s">
        <v>490</v>
      </c>
      <c r="AY129" s="1008"/>
      <c r="AZ129" s="1008"/>
      <c r="BA129" s="1008"/>
      <c r="BB129" s="1008"/>
      <c r="BC129" s="1008"/>
      <c r="BD129" s="1008"/>
      <c r="BE129" s="1009"/>
      <c r="BF129" s="1126" t="s">
        <v>130</v>
      </c>
      <c r="BG129" s="1127"/>
      <c r="BH129" s="1127"/>
      <c r="BI129" s="1127"/>
      <c r="BJ129" s="1127"/>
      <c r="BK129" s="1127"/>
      <c r="BL129" s="1128"/>
      <c r="BM129" s="1126">
        <v>19.809999999999999</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491</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492</v>
      </c>
      <c r="X130" s="1132"/>
      <c r="Y130" s="1132"/>
      <c r="Z130" s="1133"/>
      <c r="AA130" s="1016">
        <v>564083</v>
      </c>
      <c r="AB130" s="1017"/>
      <c r="AC130" s="1017"/>
      <c r="AD130" s="1017"/>
      <c r="AE130" s="1018"/>
      <c r="AF130" s="1019">
        <v>552983</v>
      </c>
      <c r="AG130" s="1017"/>
      <c r="AH130" s="1017"/>
      <c r="AI130" s="1017"/>
      <c r="AJ130" s="1018"/>
      <c r="AK130" s="1019">
        <v>546921</v>
      </c>
      <c r="AL130" s="1017"/>
      <c r="AM130" s="1017"/>
      <c r="AN130" s="1017"/>
      <c r="AO130" s="1018"/>
      <c r="AP130" s="1134"/>
      <c r="AQ130" s="1135"/>
      <c r="AR130" s="1135"/>
      <c r="AS130" s="1135"/>
      <c r="AT130" s="1136"/>
      <c r="AU130" s="286"/>
      <c r="AV130" s="286"/>
      <c r="AW130" s="286"/>
      <c r="AX130" s="1125" t="s">
        <v>493</v>
      </c>
      <c r="AY130" s="1008"/>
      <c r="AZ130" s="1008"/>
      <c r="BA130" s="1008"/>
      <c r="BB130" s="1008"/>
      <c r="BC130" s="1008"/>
      <c r="BD130" s="1008"/>
      <c r="BE130" s="1009"/>
      <c r="BF130" s="1162">
        <v>4.5</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494</v>
      </c>
      <c r="X131" s="1170"/>
      <c r="Y131" s="1170"/>
      <c r="Z131" s="1171"/>
      <c r="AA131" s="1063">
        <v>4516613</v>
      </c>
      <c r="AB131" s="1042"/>
      <c r="AC131" s="1042"/>
      <c r="AD131" s="1042"/>
      <c r="AE131" s="1043"/>
      <c r="AF131" s="1041">
        <v>4574290</v>
      </c>
      <c r="AG131" s="1042"/>
      <c r="AH131" s="1042"/>
      <c r="AI131" s="1042"/>
      <c r="AJ131" s="1043"/>
      <c r="AK131" s="1041">
        <v>4761080</v>
      </c>
      <c r="AL131" s="1042"/>
      <c r="AM131" s="1042"/>
      <c r="AN131" s="1042"/>
      <c r="AO131" s="1043"/>
      <c r="AP131" s="1172"/>
      <c r="AQ131" s="1173"/>
      <c r="AR131" s="1173"/>
      <c r="AS131" s="1173"/>
      <c r="AT131" s="1174"/>
      <c r="AU131" s="286"/>
      <c r="AV131" s="286"/>
      <c r="AW131" s="286"/>
      <c r="AX131" s="1144" t="s">
        <v>495</v>
      </c>
      <c r="AY131" s="1095"/>
      <c r="AZ131" s="1095"/>
      <c r="BA131" s="1095"/>
      <c r="BB131" s="1095"/>
      <c r="BC131" s="1095"/>
      <c r="BD131" s="1095"/>
      <c r="BE131" s="1096"/>
      <c r="BF131" s="1145">
        <v>8.1</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496</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497</v>
      </c>
      <c r="W132" s="1155"/>
      <c r="X132" s="1155"/>
      <c r="Y132" s="1155"/>
      <c r="Z132" s="1156"/>
      <c r="AA132" s="1157">
        <v>4.2155039629999997</v>
      </c>
      <c r="AB132" s="1158"/>
      <c r="AC132" s="1158"/>
      <c r="AD132" s="1158"/>
      <c r="AE132" s="1159"/>
      <c r="AF132" s="1160">
        <v>4.2388217629999998</v>
      </c>
      <c r="AG132" s="1158"/>
      <c r="AH132" s="1158"/>
      <c r="AI132" s="1158"/>
      <c r="AJ132" s="1159"/>
      <c r="AK132" s="1160">
        <v>5.3058969810000001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498</v>
      </c>
      <c r="W133" s="1138"/>
      <c r="X133" s="1138"/>
      <c r="Y133" s="1138"/>
      <c r="Z133" s="1139"/>
      <c r="AA133" s="1140">
        <v>4</v>
      </c>
      <c r="AB133" s="1141"/>
      <c r="AC133" s="1141"/>
      <c r="AD133" s="1141"/>
      <c r="AE133" s="1142"/>
      <c r="AF133" s="1140">
        <v>4.0999999999999996</v>
      </c>
      <c r="AG133" s="1141"/>
      <c r="AH133" s="1141"/>
      <c r="AI133" s="1141"/>
      <c r="AJ133" s="1142"/>
      <c r="AK133" s="1140">
        <v>4.5</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zUxJ5ptw0SWY+ydE+SZp88gMOjUN4ypvLvggdT6zkszepqrZyydQSI8GvWhP/CTlMTEb9fHyOeD8O5OnUrDlA==" saltValue="qx6eJ+28t/F6Vr79f4YyP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kunem74bVkBbLYOfrjrBrvNyF2gm2RNd2eH4lIMcSp41W0T+4Yd47pwifpAVlT3tpE6C9JWJ4/qhsts/bUh7vw==" saltValue="y5YkRzdBgcKb4eXQo0Oj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MtwVLCUBOl8gpgfnvlasoyp9sgVNZ7BGsHDsTXUpuoBTPA1Kx14CKzXrxi4hhs+Gh1uOHu66Wd1AZTQeIGuQ==" saltValue="PuWa8Gij2A+MCkqoJabpG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502</v>
      </c>
      <c r="AP7" s="305"/>
      <c r="AQ7" s="306" t="s">
        <v>503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504</v>
      </c>
      <c r="AQ8" s="312" t="s">
        <v>505</v>
      </c>
      <c r="AR8" s="313" t="s">
        <v>506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507</v>
      </c>
      <c r="AL9" s="1178"/>
      <c r="AM9" s="1178"/>
      <c r="AN9" s="1179"/>
      <c r="AO9" s="314">
        <v>1290847</v>
      </c>
      <c r="AP9" s="314">
        <v>49414</v>
      </c>
      <c r="AQ9" s="315">
        <v>63681</v>
      </c>
      <c r="AR9" s="316">
        <v>-22.4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508</v>
      </c>
      <c r="AL10" s="1178"/>
      <c r="AM10" s="1178"/>
      <c r="AN10" s="1179"/>
      <c r="AO10" s="317">
        <v>308360</v>
      </c>
      <c r="AP10" s="317">
        <v>11804</v>
      </c>
      <c r="AQ10" s="318">
        <v>8003</v>
      </c>
      <c r="AR10" s="319">
        <v>47.5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509</v>
      </c>
      <c r="AL11" s="1178"/>
      <c r="AM11" s="1178"/>
      <c r="AN11" s="1179"/>
      <c r="AO11" s="317" t="s">
        <v>510</v>
      </c>
      <c r="AP11" s="317" t="s">
        <v>510</v>
      </c>
      <c r="AQ11" s="318">
        <v>360</v>
      </c>
      <c r="AR11" s="319" t="s">
        <v>510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511</v>
      </c>
      <c r="AL12" s="1178"/>
      <c r="AM12" s="1178"/>
      <c r="AN12" s="1179"/>
      <c r="AO12" s="317" t="s">
        <v>510</v>
      </c>
      <c r="AP12" s="317" t="s">
        <v>510</v>
      </c>
      <c r="AQ12" s="318">
        <v>18</v>
      </c>
      <c r="AR12" s="319" t="s">
        <v>510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512</v>
      </c>
      <c r="AL13" s="1178"/>
      <c r="AM13" s="1178"/>
      <c r="AN13" s="1179"/>
      <c r="AO13" s="317">
        <v>32990</v>
      </c>
      <c r="AP13" s="317">
        <v>1263</v>
      </c>
      <c r="AQ13" s="318">
        <v>2539</v>
      </c>
      <c r="AR13" s="319">
        <v>-50.3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513</v>
      </c>
      <c r="AL14" s="1178"/>
      <c r="AM14" s="1178"/>
      <c r="AN14" s="1179"/>
      <c r="AO14" s="317">
        <v>18199</v>
      </c>
      <c r="AP14" s="317">
        <v>697</v>
      </c>
      <c r="AQ14" s="318">
        <v>1117</v>
      </c>
      <c r="AR14" s="319">
        <v>-37.6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514</v>
      </c>
      <c r="AL15" s="1184"/>
      <c r="AM15" s="1184"/>
      <c r="AN15" s="1185"/>
      <c r="AO15" s="317">
        <v>-86260</v>
      </c>
      <c r="AP15" s="317">
        <v>-3302</v>
      </c>
      <c r="AQ15" s="318">
        <v>-4412</v>
      </c>
      <c r="AR15" s="319">
        <v>-25.2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187</v>
      </c>
      <c r="AL16" s="1184"/>
      <c r="AM16" s="1184"/>
      <c r="AN16" s="1185"/>
      <c r="AO16" s="317">
        <v>1564136</v>
      </c>
      <c r="AP16" s="317">
        <v>59876</v>
      </c>
      <c r="AQ16" s="318">
        <v>71307</v>
      </c>
      <c r="AR16" s="319">
        <v>-16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519</v>
      </c>
      <c r="AL21" s="1187"/>
      <c r="AM21" s="1187"/>
      <c r="AN21" s="1188"/>
      <c r="AO21" s="330">
        <v>4.9000000000000004</v>
      </c>
      <c r="AP21" s="331">
        <v>6.49</v>
      </c>
      <c r="AQ21" s="332">
        <v>-1.59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520</v>
      </c>
      <c r="AL22" s="1187"/>
      <c r="AM22" s="1187"/>
      <c r="AN22" s="1188"/>
      <c r="AO22" s="335">
        <v>98</v>
      </c>
      <c r="AP22" s="336">
        <v>97.2</v>
      </c>
      <c r="AQ22" s="337">
        <v>0.8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502</v>
      </c>
      <c r="AP30" s="305"/>
      <c r="AQ30" s="306" t="s">
        <v>503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504</v>
      </c>
      <c r="AQ31" s="312" t="s">
        <v>505</v>
      </c>
      <c r="AR31" s="313" t="s">
        <v>506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524</v>
      </c>
      <c r="AL32" s="1181"/>
      <c r="AM32" s="1181"/>
      <c r="AN32" s="1182"/>
      <c r="AO32" s="345">
        <v>482149</v>
      </c>
      <c r="AP32" s="345">
        <v>18457</v>
      </c>
      <c r="AQ32" s="346">
        <v>31105</v>
      </c>
      <c r="AR32" s="347">
        <v>-40.700000000000003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525</v>
      </c>
      <c r="AL33" s="1181"/>
      <c r="AM33" s="1181"/>
      <c r="AN33" s="1182"/>
      <c r="AO33" s="345" t="s">
        <v>510</v>
      </c>
      <c r="AP33" s="345" t="s">
        <v>510</v>
      </c>
      <c r="AQ33" s="346" t="s">
        <v>510</v>
      </c>
      <c r="AR33" s="347" t="s">
        <v>510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526</v>
      </c>
      <c r="AL34" s="1181"/>
      <c r="AM34" s="1181"/>
      <c r="AN34" s="1182"/>
      <c r="AO34" s="345" t="s">
        <v>510</v>
      </c>
      <c r="AP34" s="345" t="s">
        <v>510</v>
      </c>
      <c r="AQ34" s="346">
        <v>0</v>
      </c>
      <c r="AR34" s="347" t="s">
        <v>510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527</v>
      </c>
      <c r="AL35" s="1181"/>
      <c r="AM35" s="1181"/>
      <c r="AN35" s="1182"/>
      <c r="AO35" s="345">
        <v>284307</v>
      </c>
      <c r="AP35" s="345">
        <v>10883</v>
      </c>
      <c r="AQ35" s="346">
        <v>8747</v>
      </c>
      <c r="AR35" s="347">
        <v>24.4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528</v>
      </c>
      <c r="AL36" s="1181"/>
      <c r="AM36" s="1181"/>
      <c r="AN36" s="1182"/>
      <c r="AO36" s="345">
        <v>33083</v>
      </c>
      <c r="AP36" s="345">
        <v>1266</v>
      </c>
      <c r="AQ36" s="346">
        <v>2193</v>
      </c>
      <c r="AR36" s="347">
        <v>-42.3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529</v>
      </c>
      <c r="AL37" s="1181"/>
      <c r="AM37" s="1181"/>
      <c r="AN37" s="1182"/>
      <c r="AO37" s="345" t="s">
        <v>510</v>
      </c>
      <c r="AP37" s="345" t="s">
        <v>510</v>
      </c>
      <c r="AQ37" s="346">
        <v>863</v>
      </c>
      <c r="AR37" s="347" t="s">
        <v>510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530</v>
      </c>
      <c r="AL38" s="1190"/>
      <c r="AM38" s="1190"/>
      <c r="AN38" s="1191"/>
      <c r="AO38" s="348" t="s">
        <v>510</v>
      </c>
      <c r="AP38" s="348" t="s">
        <v>510</v>
      </c>
      <c r="AQ38" s="349">
        <v>1</v>
      </c>
      <c r="AR38" s="337" t="s">
        <v>510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531</v>
      </c>
      <c r="AL39" s="1190"/>
      <c r="AM39" s="1190"/>
      <c r="AN39" s="1191"/>
      <c r="AO39" s="345" t="s">
        <v>510</v>
      </c>
      <c r="AP39" s="345" t="s">
        <v>510</v>
      </c>
      <c r="AQ39" s="346">
        <v>-3092</v>
      </c>
      <c r="AR39" s="347" t="s">
        <v>510</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532</v>
      </c>
      <c r="AL40" s="1181"/>
      <c r="AM40" s="1181"/>
      <c r="AN40" s="1182"/>
      <c r="AO40" s="345">
        <v>-546921</v>
      </c>
      <c r="AP40" s="345">
        <v>-20936</v>
      </c>
      <c r="AQ40" s="346">
        <v>-27116</v>
      </c>
      <c r="AR40" s="347">
        <v>-22.8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299</v>
      </c>
      <c r="AL41" s="1193"/>
      <c r="AM41" s="1193"/>
      <c r="AN41" s="1194"/>
      <c r="AO41" s="345">
        <v>252618</v>
      </c>
      <c r="AP41" s="345">
        <v>9670</v>
      </c>
      <c r="AQ41" s="346">
        <v>12702</v>
      </c>
      <c r="AR41" s="347">
        <v>-23.9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502</v>
      </c>
      <c r="AN49" s="1197" t="s">
        <v>536</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537</v>
      </c>
      <c r="AO50" s="362" t="s">
        <v>538</v>
      </c>
      <c r="AP50" s="363" t="s">
        <v>539</v>
      </c>
      <c r="AQ50" s="364" t="s">
        <v>540</v>
      </c>
      <c r="AR50" s="365" t="s">
        <v>541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734251</v>
      </c>
      <c r="AN51" s="367">
        <v>29056</v>
      </c>
      <c r="AO51" s="368">
        <v>-70.599999999999994</v>
      </c>
      <c r="AP51" s="369">
        <v>47738</v>
      </c>
      <c r="AQ51" s="370">
        <v>-4.4000000000000004</v>
      </c>
      <c r="AR51" s="371">
        <v>-66.2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409873</v>
      </c>
      <c r="AN52" s="375">
        <v>16220</v>
      </c>
      <c r="AO52" s="376">
        <v>-38.6</v>
      </c>
      <c r="AP52" s="377">
        <v>24937</v>
      </c>
      <c r="AQ52" s="378">
        <v>-5.5</v>
      </c>
      <c r="AR52" s="379">
        <v>-33.1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2028373</v>
      </c>
      <c r="AN53" s="367">
        <v>79466</v>
      </c>
      <c r="AO53" s="368">
        <v>173.5</v>
      </c>
      <c r="AP53" s="369">
        <v>52191</v>
      </c>
      <c r="AQ53" s="370">
        <v>9.3000000000000007</v>
      </c>
      <c r="AR53" s="371">
        <v>164.2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1331092</v>
      </c>
      <c r="AN54" s="375">
        <v>52149</v>
      </c>
      <c r="AO54" s="376">
        <v>221.5</v>
      </c>
      <c r="AP54" s="377">
        <v>24843</v>
      </c>
      <c r="AQ54" s="378">
        <v>-0.4</v>
      </c>
      <c r="AR54" s="379">
        <v>221.9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760775</v>
      </c>
      <c r="AN55" s="367">
        <v>29619</v>
      </c>
      <c r="AO55" s="368">
        <v>-62.7</v>
      </c>
      <c r="AP55" s="369">
        <v>47387</v>
      </c>
      <c r="AQ55" s="370">
        <v>-9.1999999999999993</v>
      </c>
      <c r="AR55" s="371">
        <v>-53.5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280079</v>
      </c>
      <c r="AN56" s="375">
        <v>10904</v>
      </c>
      <c r="AO56" s="376">
        <v>-79.099999999999994</v>
      </c>
      <c r="AP56" s="377">
        <v>24928</v>
      </c>
      <c r="AQ56" s="378">
        <v>0.3</v>
      </c>
      <c r="AR56" s="379">
        <v>-79.400000000000006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726566</v>
      </c>
      <c r="AN57" s="367">
        <v>28028</v>
      </c>
      <c r="AO57" s="368">
        <v>-5.4</v>
      </c>
      <c r="AP57" s="369">
        <v>51264</v>
      </c>
      <c r="AQ57" s="370">
        <v>8.1999999999999993</v>
      </c>
      <c r="AR57" s="371">
        <v>-13.6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285548</v>
      </c>
      <c r="AN58" s="375">
        <v>11015</v>
      </c>
      <c r="AO58" s="376">
        <v>1</v>
      </c>
      <c r="AP58" s="377">
        <v>26040</v>
      </c>
      <c r="AQ58" s="378">
        <v>4.5</v>
      </c>
      <c r="AR58" s="379">
        <v>-3.5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1061381</v>
      </c>
      <c r="AN59" s="367">
        <v>40630</v>
      </c>
      <c r="AO59" s="368">
        <v>45</v>
      </c>
      <c r="AP59" s="369">
        <v>52068</v>
      </c>
      <c r="AQ59" s="370">
        <v>1.6</v>
      </c>
      <c r="AR59" s="371">
        <v>43.4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565616</v>
      </c>
      <c r="AN60" s="375">
        <v>21652</v>
      </c>
      <c r="AO60" s="376">
        <v>96.6</v>
      </c>
      <c r="AP60" s="377">
        <v>26936</v>
      </c>
      <c r="AQ60" s="378">
        <v>3.4</v>
      </c>
      <c r="AR60" s="379">
        <v>93.2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1062269</v>
      </c>
      <c r="AN61" s="382">
        <v>41360</v>
      </c>
      <c r="AO61" s="383">
        <v>16</v>
      </c>
      <c r="AP61" s="384">
        <v>50130</v>
      </c>
      <c r="AQ61" s="385">
        <v>1.1000000000000001</v>
      </c>
      <c r="AR61" s="371">
        <v>14.9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574442</v>
      </c>
      <c r="AN62" s="375">
        <v>22388</v>
      </c>
      <c r="AO62" s="376">
        <v>40.299999999999997</v>
      </c>
      <c r="AP62" s="377">
        <v>25537</v>
      </c>
      <c r="AQ62" s="378">
        <v>0.5</v>
      </c>
      <c r="AR62" s="379">
        <v>39.799999999999997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1K82Oni4vPmjAbNKQRVx7oCEXK3L+lSyJNsrhj9dmOf4+0vSteeSvtUN8ibnyYAsWW2e410E4hMOYQC/3v3xFg==" saltValue="hR30T+Vh2QVDy7HGq4dQa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row r="120" spans="125:125" ht="13.5" hidden="1" customHeight="1" x14ac:dyDescent="0.15"/>
    <row r="121" spans="125:125" ht="13.5" hidden="1" customHeight="1" x14ac:dyDescent="0.15">
      <c r="DU121" s="292"/>
    </row>
  </sheetData>
  <sheetProtection algorithmName="SHA-512" hashValue="2BHzV+uB0JJWYvqz/zF2r0KX582kSbX+Dwsv4h3ZuQ78IMeOzcgJM5Nf2hnF9bJ7o4VaHBtAglbm/VhLeFtKFA==" saltValue="OYoX34zJdheJhpuz5C0m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sheetData>
  <sheetProtection algorithmName="SHA-512" hashValue="JLS2UWkACXiCWxpur9AbYEzZN62jqjbpdRf6KXeI0oCtpM1zHZw5fSlu/5/Iq4SHZNJK/lOfZseSXhsIOoJ4zg==" saltValue="WGXhlzAjZzSOV/QZoQW+p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00" t="s">
        <v>3</v>
      </c>
      <c r="D47" s="1200"/>
      <c r="E47" s="1201"/>
      <c r="F47" s="11">
        <v>30.93</v>
      </c>
      <c r="G47" s="12">
        <v>24.28</v>
      </c>
      <c r="H47" s="12">
        <v>22.87</v>
      </c>
      <c r="I47" s="12">
        <v>17.63</v>
      </c>
      <c r="J47" s="13">
        <v>13.49</v>
      </c>
    </row>
    <row r="48" spans="2:10" ht="57.75" customHeight="1" x14ac:dyDescent="0.15">
      <c r="B48" s="14"/>
      <c r="C48" s="1202" t="s">
        <v>4</v>
      </c>
      <c r="D48" s="1202"/>
      <c r="E48" s="1203"/>
      <c r="F48" s="15">
        <v>7.07</v>
      </c>
      <c r="G48" s="16">
        <v>9.18</v>
      </c>
      <c r="H48" s="16">
        <v>5.0199999999999996</v>
      </c>
      <c r="I48" s="16">
        <v>7.02</v>
      </c>
      <c r="J48" s="17">
        <v>9.07</v>
      </c>
    </row>
    <row r="49" spans="2:10" ht="57.75" customHeight="1" thickBot="1" x14ac:dyDescent="0.2">
      <c r="B49" s="18"/>
      <c r="C49" s="1204" t="s">
        <v>5</v>
      </c>
      <c r="D49" s="1204"/>
      <c r="E49" s="1205"/>
      <c r="F49" s="19" t="s">
        <v>557</v>
      </c>
      <c r="G49" s="20" t="s">
        <v>558</v>
      </c>
      <c r="H49" s="20" t="s">
        <v>559</v>
      </c>
      <c r="I49" s="20" t="s">
        <v>560</v>
      </c>
      <c r="J49" s="21" t="s">
        <v>561</v>
      </c>
    </row>
    <row r="50" spans="2:10" ht="13.5" customHeight="1" x14ac:dyDescent="0.15"/>
  </sheetData>
  <sheetProtection algorithmName="SHA-512" hashValue="9PXjIeH4NCCPohkDK7BGmUxzn94x8KGCj8ngbExB1mBMtbMWFHxZ14y+Dm2MeeY3Jcgh86EU7TPkiBLGtx1VaA==" saltValue="Vlwtz+hqsRhMBlXU8AT1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2" t="s">
        <v>562</v>
      </c>
      <c r="D34" s="1212"/>
      <c r="E34" s="1213"/>
      <c r="F34" s="32">
        <v>23.29</v>
      </c>
      <c r="G34" s="33">
        <v>20.92</v>
      </c>
      <c r="H34" s="33">
        <v>18.399999999999999</v>
      </c>
      <c r="I34" s="33">
        <v>19.53</v>
      </c>
      <c r="J34" s="34">
        <v>18.66</v>
      </c>
      <c r="K34" s="22"/>
      <c r="L34" s="22"/>
      <c r="M34" s="22"/>
      <c r="N34" s="22"/>
      <c r="O34" s="22"/>
      <c r="P34" s="22"/>
    </row>
    <row r="35" spans="1:16" ht="39" customHeight="1" x14ac:dyDescent="0.15">
      <c r="A35" s="22"/>
      <c r="B35" s="35"/>
      <c r="C35" s="1206" t="s">
        <v>563</v>
      </c>
      <c r="D35" s="1207"/>
      <c r="E35" s="1208"/>
      <c r="F35" s="36">
        <v>7.05</v>
      </c>
      <c r="G35" s="37">
        <v>9.15</v>
      </c>
      <c r="H35" s="37">
        <v>4.99</v>
      </c>
      <c r="I35" s="37">
        <v>7</v>
      </c>
      <c r="J35" s="38">
        <v>9.0399999999999991</v>
      </c>
      <c r="K35" s="22"/>
      <c r="L35" s="22"/>
      <c r="M35" s="22"/>
      <c r="N35" s="22"/>
      <c r="O35" s="22"/>
      <c r="P35" s="22"/>
    </row>
    <row r="36" spans="1:16" ht="39" customHeight="1" x14ac:dyDescent="0.15">
      <c r="A36" s="22"/>
      <c r="B36" s="35"/>
      <c r="C36" s="1206" t="s">
        <v>564</v>
      </c>
      <c r="D36" s="1207"/>
      <c r="E36" s="1208"/>
      <c r="F36" s="36">
        <v>4.25</v>
      </c>
      <c r="G36" s="37">
        <v>3.96</v>
      </c>
      <c r="H36" s="37">
        <v>4.09</v>
      </c>
      <c r="I36" s="37">
        <v>4.22</v>
      </c>
      <c r="J36" s="38">
        <v>3.94</v>
      </c>
      <c r="K36" s="22"/>
      <c r="L36" s="22"/>
      <c r="M36" s="22"/>
      <c r="N36" s="22"/>
      <c r="O36" s="22"/>
      <c r="P36" s="22"/>
    </row>
    <row r="37" spans="1:16" ht="39" customHeight="1" x14ac:dyDescent="0.15">
      <c r="A37" s="22"/>
      <c r="B37" s="35"/>
      <c r="C37" s="1206" t="s">
        <v>565</v>
      </c>
      <c r="D37" s="1207"/>
      <c r="E37" s="1208"/>
      <c r="F37" s="36">
        <v>2.76</v>
      </c>
      <c r="G37" s="37">
        <v>1.02</v>
      </c>
      <c r="H37" s="37">
        <v>1.0900000000000001</v>
      </c>
      <c r="I37" s="37">
        <v>0.79</v>
      </c>
      <c r="J37" s="38">
        <v>1.51</v>
      </c>
      <c r="K37" s="22"/>
      <c r="L37" s="22"/>
      <c r="M37" s="22"/>
      <c r="N37" s="22"/>
      <c r="O37" s="22"/>
      <c r="P37" s="22"/>
    </row>
    <row r="38" spans="1:16" ht="39" customHeight="1" x14ac:dyDescent="0.15">
      <c r="A38" s="22"/>
      <c r="B38" s="35"/>
      <c r="C38" s="1206" t="s">
        <v>566</v>
      </c>
      <c r="D38" s="1207"/>
      <c r="E38" s="1208"/>
      <c r="F38" s="36" t="s">
        <v>510</v>
      </c>
      <c r="G38" s="37" t="s">
        <v>510</v>
      </c>
      <c r="H38" s="37" t="s">
        <v>510</v>
      </c>
      <c r="I38" s="37" t="s">
        <v>510</v>
      </c>
      <c r="J38" s="38">
        <v>0.87</v>
      </c>
      <c r="K38" s="22"/>
      <c r="L38" s="22"/>
      <c r="M38" s="22"/>
      <c r="N38" s="22"/>
      <c r="O38" s="22"/>
      <c r="P38" s="22"/>
    </row>
    <row r="39" spans="1:16" ht="39" customHeight="1" x14ac:dyDescent="0.15">
      <c r="A39" s="22"/>
      <c r="B39" s="35"/>
      <c r="C39" s="1206" t="s">
        <v>567</v>
      </c>
      <c r="D39" s="1207"/>
      <c r="E39" s="1208"/>
      <c r="F39" s="36">
        <v>0.3</v>
      </c>
      <c r="G39" s="37">
        <v>0.27</v>
      </c>
      <c r="H39" s="37">
        <v>0.25</v>
      </c>
      <c r="I39" s="37">
        <v>0.19</v>
      </c>
      <c r="J39" s="38">
        <v>0.23</v>
      </c>
      <c r="K39" s="22"/>
      <c r="L39" s="22"/>
      <c r="M39" s="22"/>
      <c r="N39" s="22"/>
      <c r="O39" s="22"/>
      <c r="P39" s="22"/>
    </row>
    <row r="40" spans="1:16" ht="39" customHeight="1" x14ac:dyDescent="0.15">
      <c r="A40" s="22"/>
      <c r="B40" s="35"/>
      <c r="C40" s="1206" t="s">
        <v>568</v>
      </c>
      <c r="D40" s="1207"/>
      <c r="E40" s="1208"/>
      <c r="F40" s="36">
        <v>0.02</v>
      </c>
      <c r="G40" s="37">
        <v>0.02</v>
      </c>
      <c r="H40" s="37">
        <v>0.01</v>
      </c>
      <c r="I40" s="37">
        <v>0.01</v>
      </c>
      <c r="J40" s="38">
        <v>0.01</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569</v>
      </c>
      <c r="D42" s="1207"/>
      <c r="E42" s="1208"/>
      <c r="F42" s="36" t="s">
        <v>510</v>
      </c>
      <c r="G42" s="37" t="s">
        <v>510</v>
      </c>
      <c r="H42" s="37" t="s">
        <v>510</v>
      </c>
      <c r="I42" s="37" t="s">
        <v>510</v>
      </c>
      <c r="J42" s="38" t="s">
        <v>510</v>
      </c>
      <c r="K42" s="22"/>
      <c r="L42" s="22"/>
      <c r="M42" s="22"/>
      <c r="N42" s="22"/>
      <c r="O42" s="22"/>
      <c r="P42" s="22"/>
    </row>
    <row r="43" spans="1:16" ht="39" customHeight="1" thickBot="1" x14ac:dyDescent="0.2">
      <c r="A43" s="22"/>
      <c r="B43" s="40"/>
      <c r="C43" s="1209" t="s">
        <v>570</v>
      </c>
      <c r="D43" s="1210"/>
      <c r="E43" s="1211"/>
      <c r="F43" s="41">
        <v>0</v>
      </c>
      <c r="G43" s="42">
        <v>0.16</v>
      </c>
      <c r="H43" s="42">
        <v>0</v>
      </c>
      <c r="I43" s="42">
        <v>0.72</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KikKzn2TvVtzaC2pxD5p3wqWN5OjfOjkCvbuaNlq8m4F5mFaTYT0qWoMpwCFxGgzv6KByHAylQKDbCZNdWfPw==" saltValue="hOcHCltKM+WhhCmHKGHt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396</v>
      </c>
      <c r="L45" s="60">
        <v>435</v>
      </c>
      <c r="M45" s="60">
        <v>438</v>
      </c>
      <c r="N45" s="60">
        <v>437</v>
      </c>
      <c r="O45" s="61">
        <v>482</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510</v>
      </c>
      <c r="L46" s="64" t="s">
        <v>510</v>
      </c>
      <c r="M46" s="64" t="s">
        <v>510</v>
      </c>
      <c r="N46" s="64" t="s">
        <v>510</v>
      </c>
      <c r="O46" s="65" t="s">
        <v>510</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510</v>
      </c>
      <c r="L47" s="64" t="s">
        <v>510</v>
      </c>
      <c r="M47" s="64" t="s">
        <v>510</v>
      </c>
      <c r="N47" s="64" t="s">
        <v>510</v>
      </c>
      <c r="O47" s="65" t="s">
        <v>510</v>
      </c>
      <c r="P47" s="48"/>
      <c r="Q47" s="48"/>
      <c r="R47" s="48"/>
      <c r="S47" s="48"/>
      <c r="T47" s="48"/>
      <c r="U47" s="48"/>
    </row>
    <row r="48" spans="1:21" ht="30.75" customHeight="1" x14ac:dyDescent="0.15">
      <c r="A48" s="48"/>
      <c r="B48" s="1216"/>
      <c r="C48" s="1217"/>
      <c r="D48" s="62"/>
      <c r="E48" s="1222" t="s">
        <v>15</v>
      </c>
      <c r="F48" s="1222"/>
      <c r="G48" s="1222"/>
      <c r="H48" s="1222"/>
      <c r="I48" s="1222"/>
      <c r="J48" s="1223"/>
      <c r="K48" s="63">
        <v>302</v>
      </c>
      <c r="L48" s="64">
        <v>284</v>
      </c>
      <c r="M48" s="64">
        <v>289</v>
      </c>
      <c r="N48" s="64">
        <v>283</v>
      </c>
      <c r="O48" s="65">
        <v>284</v>
      </c>
      <c r="P48" s="48"/>
      <c r="Q48" s="48"/>
      <c r="R48" s="48"/>
      <c r="S48" s="48"/>
      <c r="T48" s="48"/>
      <c r="U48" s="48"/>
    </row>
    <row r="49" spans="1:21" ht="30.75" customHeight="1" x14ac:dyDescent="0.15">
      <c r="A49" s="48"/>
      <c r="B49" s="1216"/>
      <c r="C49" s="1217"/>
      <c r="D49" s="62"/>
      <c r="E49" s="1222" t="s">
        <v>16</v>
      </c>
      <c r="F49" s="1222"/>
      <c r="G49" s="1222"/>
      <c r="H49" s="1222"/>
      <c r="I49" s="1222"/>
      <c r="J49" s="1223"/>
      <c r="K49" s="63">
        <v>23</v>
      </c>
      <c r="L49" s="64">
        <v>23</v>
      </c>
      <c r="M49" s="64">
        <v>27</v>
      </c>
      <c r="N49" s="64">
        <v>27</v>
      </c>
      <c r="O49" s="65">
        <v>33</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510</v>
      </c>
      <c r="L50" s="64" t="s">
        <v>510</v>
      </c>
      <c r="M50" s="64" t="s">
        <v>510</v>
      </c>
      <c r="N50" s="64" t="s">
        <v>510</v>
      </c>
      <c r="O50" s="65" t="s">
        <v>510</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510</v>
      </c>
      <c r="L51" s="64" t="s">
        <v>510</v>
      </c>
      <c r="M51" s="64" t="s">
        <v>510</v>
      </c>
      <c r="N51" s="64" t="s">
        <v>510</v>
      </c>
      <c r="O51" s="65" t="s">
        <v>510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546</v>
      </c>
      <c r="L52" s="64">
        <v>564</v>
      </c>
      <c r="M52" s="64">
        <v>564</v>
      </c>
      <c r="N52" s="64">
        <v>553</v>
      </c>
      <c r="O52" s="65">
        <v>547</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175</v>
      </c>
      <c r="L53" s="69">
        <v>178</v>
      </c>
      <c r="M53" s="69">
        <v>190</v>
      </c>
      <c r="N53" s="69">
        <v>194</v>
      </c>
      <c r="O53" s="70">
        <v>252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591</v>
      </c>
      <c r="L57" s="84" t="s">
        <v>591</v>
      </c>
      <c r="M57" s="84" t="s">
        <v>591</v>
      </c>
      <c r="N57" s="84" t="s">
        <v>591</v>
      </c>
      <c r="O57" s="85" t="s">
        <v>591</v>
      </c>
    </row>
    <row r="58" spans="1:21" ht="31.5" customHeight="1" thickBot="1" x14ac:dyDescent="0.2">
      <c r="B58" s="1232"/>
      <c r="C58" s="1233"/>
      <c r="D58" s="1237" t="s">
        <v>27</v>
      </c>
      <c r="E58" s="1238"/>
      <c r="F58" s="1238"/>
      <c r="G58" s="1238"/>
      <c r="H58" s="1238"/>
      <c r="I58" s="1238"/>
      <c r="J58" s="1239"/>
      <c r="K58" s="86" t="s">
        <v>591</v>
      </c>
      <c r="L58" s="87" t="s">
        <v>591</v>
      </c>
      <c r="M58" s="87" t="s">
        <v>591</v>
      </c>
      <c r="N58" s="87" t="s">
        <v>591</v>
      </c>
      <c r="O58" s="88" t="s">
        <v>591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AonoB1NGZhuatSl25yvXCSAV7sOvCMX3UakiTWcYqlIFduPO2+sIbrGyaQ/cN6909oqekM6vS7CBcDLEYP+Yw==" saltValue="NVHk2BUF9nEFOVAqvcV5A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40" t="s">
        <v>30</v>
      </c>
      <c r="C41" s="1241"/>
      <c r="D41" s="102"/>
      <c r="E41" s="1246" t="s">
        <v>31</v>
      </c>
      <c r="F41" s="1246"/>
      <c r="G41" s="1246"/>
      <c r="H41" s="1247"/>
      <c r="I41" s="103">
        <v>4573</v>
      </c>
      <c r="J41" s="104">
        <v>5401</v>
      </c>
      <c r="K41" s="104">
        <v>5297</v>
      </c>
      <c r="L41" s="104">
        <v>5144</v>
      </c>
      <c r="M41" s="105">
        <v>5138</v>
      </c>
    </row>
    <row r="42" spans="2:13" ht="27.75" customHeight="1" x14ac:dyDescent="0.15">
      <c r="B42" s="1242"/>
      <c r="C42" s="1243"/>
      <c r="D42" s="106"/>
      <c r="E42" s="1248" t="s">
        <v>32</v>
      </c>
      <c r="F42" s="1248"/>
      <c r="G42" s="1248"/>
      <c r="H42" s="1249"/>
      <c r="I42" s="107" t="s">
        <v>510</v>
      </c>
      <c r="J42" s="108" t="s">
        <v>510</v>
      </c>
      <c r="K42" s="108" t="s">
        <v>510</v>
      </c>
      <c r="L42" s="108" t="s">
        <v>510</v>
      </c>
      <c r="M42" s="109" t="s">
        <v>510</v>
      </c>
    </row>
    <row r="43" spans="2:13" ht="27.75" customHeight="1" x14ac:dyDescent="0.15">
      <c r="B43" s="1242"/>
      <c r="C43" s="1243"/>
      <c r="D43" s="106"/>
      <c r="E43" s="1248" t="s">
        <v>33</v>
      </c>
      <c r="F43" s="1248"/>
      <c r="G43" s="1248"/>
      <c r="H43" s="1249"/>
      <c r="I43" s="107">
        <v>2946</v>
      </c>
      <c r="J43" s="108">
        <v>2718</v>
      </c>
      <c r="K43" s="108">
        <v>2469</v>
      </c>
      <c r="L43" s="108">
        <v>2314</v>
      </c>
      <c r="M43" s="109">
        <v>2273</v>
      </c>
    </row>
    <row r="44" spans="2:13" ht="27.75" customHeight="1" x14ac:dyDescent="0.15">
      <c r="B44" s="1242"/>
      <c r="C44" s="1243"/>
      <c r="D44" s="106"/>
      <c r="E44" s="1248" t="s">
        <v>34</v>
      </c>
      <c r="F44" s="1248"/>
      <c r="G44" s="1248"/>
      <c r="H44" s="1249"/>
      <c r="I44" s="107">
        <v>126</v>
      </c>
      <c r="J44" s="108">
        <v>120</v>
      </c>
      <c r="K44" s="108">
        <v>121</v>
      </c>
      <c r="L44" s="108">
        <v>203</v>
      </c>
      <c r="M44" s="109">
        <v>486</v>
      </c>
    </row>
    <row r="45" spans="2:13" ht="27.75" customHeight="1" x14ac:dyDescent="0.15">
      <c r="B45" s="1242"/>
      <c r="C45" s="1243"/>
      <c r="D45" s="106"/>
      <c r="E45" s="1248" t="s">
        <v>35</v>
      </c>
      <c r="F45" s="1248"/>
      <c r="G45" s="1248"/>
      <c r="H45" s="1249"/>
      <c r="I45" s="107">
        <v>287</v>
      </c>
      <c r="J45" s="108">
        <v>316</v>
      </c>
      <c r="K45" s="108">
        <v>277</v>
      </c>
      <c r="L45" s="108">
        <v>331</v>
      </c>
      <c r="M45" s="109">
        <v>315</v>
      </c>
    </row>
    <row r="46" spans="2:13" ht="27.75" customHeight="1" x14ac:dyDescent="0.15">
      <c r="B46" s="1242"/>
      <c r="C46" s="1243"/>
      <c r="D46" s="110"/>
      <c r="E46" s="1248" t="s">
        <v>36</v>
      </c>
      <c r="F46" s="1248"/>
      <c r="G46" s="1248"/>
      <c r="H46" s="1249"/>
      <c r="I46" s="107" t="s">
        <v>510</v>
      </c>
      <c r="J46" s="108" t="s">
        <v>510</v>
      </c>
      <c r="K46" s="108" t="s">
        <v>510</v>
      </c>
      <c r="L46" s="108" t="s">
        <v>510</v>
      </c>
      <c r="M46" s="109" t="s">
        <v>510</v>
      </c>
    </row>
    <row r="47" spans="2:13" ht="27.75" customHeight="1" x14ac:dyDescent="0.15">
      <c r="B47" s="1242"/>
      <c r="C47" s="1243"/>
      <c r="D47" s="111"/>
      <c r="E47" s="1250" t="s">
        <v>37</v>
      </c>
      <c r="F47" s="1251"/>
      <c r="G47" s="1251"/>
      <c r="H47" s="1252"/>
      <c r="I47" s="107" t="s">
        <v>510</v>
      </c>
      <c r="J47" s="108" t="s">
        <v>510</v>
      </c>
      <c r="K47" s="108" t="s">
        <v>510</v>
      </c>
      <c r="L47" s="108" t="s">
        <v>510</v>
      </c>
      <c r="M47" s="109" t="s">
        <v>510</v>
      </c>
    </row>
    <row r="48" spans="2:13" ht="27.75" customHeight="1" x14ac:dyDescent="0.15">
      <c r="B48" s="1242"/>
      <c r="C48" s="1243"/>
      <c r="D48" s="106"/>
      <c r="E48" s="1248" t="s">
        <v>38</v>
      </c>
      <c r="F48" s="1248"/>
      <c r="G48" s="1248"/>
      <c r="H48" s="1249"/>
      <c r="I48" s="107" t="s">
        <v>510</v>
      </c>
      <c r="J48" s="108" t="s">
        <v>510</v>
      </c>
      <c r="K48" s="108" t="s">
        <v>510</v>
      </c>
      <c r="L48" s="108" t="s">
        <v>510</v>
      </c>
      <c r="M48" s="109" t="s">
        <v>510</v>
      </c>
    </row>
    <row r="49" spans="2:13" ht="27.75" customHeight="1" x14ac:dyDescent="0.15">
      <c r="B49" s="1244"/>
      <c r="C49" s="1245"/>
      <c r="D49" s="106"/>
      <c r="E49" s="1248" t="s">
        <v>39</v>
      </c>
      <c r="F49" s="1248"/>
      <c r="G49" s="1248"/>
      <c r="H49" s="1249"/>
      <c r="I49" s="107" t="s">
        <v>510</v>
      </c>
      <c r="J49" s="108" t="s">
        <v>510</v>
      </c>
      <c r="K49" s="108" t="s">
        <v>510</v>
      </c>
      <c r="L49" s="108" t="s">
        <v>510</v>
      </c>
      <c r="M49" s="109" t="s">
        <v>510</v>
      </c>
    </row>
    <row r="50" spans="2:13" ht="27.75" customHeight="1" x14ac:dyDescent="0.15">
      <c r="B50" s="1253" t="s">
        <v>40</v>
      </c>
      <c r="C50" s="1254"/>
      <c r="D50" s="112"/>
      <c r="E50" s="1248" t="s">
        <v>41</v>
      </c>
      <c r="F50" s="1248"/>
      <c r="G50" s="1248"/>
      <c r="H50" s="1249"/>
      <c r="I50" s="107">
        <v>3950</v>
      </c>
      <c r="J50" s="108">
        <v>3431</v>
      </c>
      <c r="K50" s="108">
        <v>3376</v>
      </c>
      <c r="L50" s="108">
        <v>2943</v>
      </c>
      <c r="M50" s="109">
        <v>2466</v>
      </c>
    </row>
    <row r="51" spans="2:13" ht="27.75" customHeight="1" x14ac:dyDescent="0.15">
      <c r="B51" s="1242"/>
      <c r="C51" s="1243"/>
      <c r="D51" s="106"/>
      <c r="E51" s="1248" t="s">
        <v>42</v>
      </c>
      <c r="F51" s="1248"/>
      <c r="G51" s="1248"/>
      <c r="H51" s="1249"/>
      <c r="I51" s="107" t="s">
        <v>510</v>
      </c>
      <c r="J51" s="108" t="s">
        <v>510</v>
      </c>
      <c r="K51" s="108" t="s">
        <v>510</v>
      </c>
      <c r="L51" s="108" t="s">
        <v>510</v>
      </c>
      <c r="M51" s="109" t="s">
        <v>510</v>
      </c>
    </row>
    <row r="52" spans="2:13" ht="27.75" customHeight="1" x14ac:dyDescent="0.15">
      <c r="B52" s="1244"/>
      <c r="C52" s="1245"/>
      <c r="D52" s="106"/>
      <c r="E52" s="1248" t="s">
        <v>43</v>
      </c>
      <c r="F52" s="1248"/>
      <c r="G52" s="1248"/>
      <c r="H52" s="1249"/>
      <c r="I52" s="107">
        <v>6005</v>
      </c>
      <c r="J52" s="108">
        <v>5798</v>
      </c>
      <c r="K52" s="108">
        <v>5574</v>
      </c>
      <c r="L52" s="108">
        <v>5383</v>
      </c>
      <c r="M52" s="109">
        <v>5359</v>
      </c>
    </row>
    <row r="53" spans="2:13" ht="27.75" customHeight="1" thickBot="1" x14ac:dyDescent="0.2">
      <c r="B53" s="1255" t="s">
        <v>44</v>
      </c>
      <c r="C53" s="1256"/>
      <c r="D53" s="113"/>
      <c r="E53" s="1257" t="s">
        <v>45</v>
      </c>
      <c r="F53" s="1257"/>
      <c r="G53" s="1257"/>
      <c r="H53" s="1258"/>
      <c r="I53" s="114">
        <v>-2024</v>
      </c>
      <c r="J53" s="115">
        <v>-674</v>
      </c>
      <c r="K53" s="115">
        <v>-786</v>
      </c>
      <c r="L53" s="115">
        <v>-334</v>
      </c>
      <c r="M53" s="116">
        <v>386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lXDnPz03hnPgOC/g55qPj2g7DY1XDTc7rRc0dLHYr6tg21wcudwmujyLt8C5IWnz+krrYyzOl0F8SOOOPuBZg==" saltValue="Sc8VQaTcVGI+m+y40l2t8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67" t="s">
        <v>48</v>
      </c>
      <c r="D55" s="1267"/>
      <c r="E55" s="1268"/>
      <c r="F55" s="128">
        <v>1162</v>
      </c>
      <c r="G55" s="128">
        <v>904</v>
      </c>
      <c r="H55" s="129">
        <v>716</v>
      </c>
    </row>
    <row r="56" spans="2:8" ht="52.5" customHeight="1" x14ac:dyDescent="0.15">
      <c r="B56" s="130"/>
      <c r="C56" s="1269" t="s">
        <v>49</v>
      </c>
      <c r="D56" s="1269"/>
      <c r="E56" s="1270"/>
      <c r="F56" s="131">
        <v>362</v>
      </c>
      <c r="G56" s="131">
        <v>363</v>
      </c>
      <c r="H56" s="132">
        <v>364</v>
      </c>
    </row>
    <row r="57" spans="2:8" ht="53.25" customHeight="1" x14ac:dyDescent="0.15">
      <c r="B57" s="130"/>
      <c r="C57" s="1271" t="s">
        <v>50</v>
      </c>
      <c r="D57" s="1271"/>
      <c r="E57" s="1272"/>
      <c r="F57" s="133">
        <v>1671</v>
      </c>
      <c r="G57" s="133">
        <v>1502</v>
      </c>
      <c r="H57" s="134">
        <v>1286</v>
      </c>
    </row>
    <row r="58" spans="2:8" ht="45.75" customHeight="1" x14ac:dyDescent="0.15">
      <c r="B58" s="135"/>
      <c r="C58" s="1259" t="s">
        <v>592</v>
      </c>
      <c r="D58" s="1260"/>
      <c r="E58" s="1261"/>
      <c r="F58" s="136">
        <v>1040</v>
      </c>
      <c r="G58" s="136">
        <v>846</v>
      </c>
      <c r="H58" s="137">
        <v>622</v>
      </c>
    </row>
    <row r="59" spans="2:8" ht="45.75" customHeight="1" x14ac:dyDescent="0.15">
      <c r="B59" s="135"/>
      <c r="C59" s="1259" t="s">
        <v>593</v>
      </c>
      <c r="D59" s="1260"/>
      <c r="E59" s="1261"/>
      <c r="F59" s="136">
        <v>565</v>
      </c>
      <c r="G59" s="136">
        <v>567</v>
      </c>
      <c r="H59" s="137">
        <v>567</v>
      </c>
    </row>
    <row r="60" spans="2:8" ht="45.75" customHeight="1" x14ac:dyDescent="0.15">
      <c r="B60" s="135"/>
      <c r="C60" s="1259" t="s">
        <v>594</v>
      </c>
      <c r="D60" s="1260"/>
      <c r="E60" s="1261"/>
      <c r="F60" s="136">
        <v>31</v>
      </c>
      <c r="G60" s="136">
        <v>32</v>
      </c>
      <c r="H60" s="137">
        <v>32</v>
      </c>
    </row>
    <row r="61" spans="2:8" ht="45.75" customHeight="1" x14ac:dyDescent="0.15">
      <c r="B61" s="135"/>
      <c r="C61" s="1259" t="s">
        <v>595</v>
      </c>
      <c r="D61" s="1260"/>
      <c r="E61" s="1261"/>
      <c r="F61" s="136">
        <v>17</v>
      </c>
      <c r="G61" s="136">
        <v>22</v>
      </c>
      <c r="H61" s="137">
        <v>28</v>
      </c>
    </row>
    <row r="62" spans="2:8" ht="45.75" customHeight="1" thickBot="1" x14ac:dyDescent="0.2">
      <c r="B62" s="138"/>
      <c r="C62" s="1262" t="s">
        <v>596</v>
      </c>
      <c r="D62" s="1263"/>
      <c r="E62" s="1264"/>
      <c r="F62" s="139">
        <v>25</v>
      </c>
      <c r="G62" s="139">
        <v>25</v>
      </c>
      <c r="H62" s="140">
        <v>25</v>
      </c>
    </row>
    <row r="63" spans="2:8" ht="52.5" customHeight="1" thickBot="1" x14ac:dyDescent="0.2">
      <c r="B63" s="141"/>
      <c r="C63" s="1265" t="s">
        <v>51</v>
      </c>
      <c r="D63" s="1265"/>
      <c r="E63" s="1266"/>
      <c r="F63" s="142">
        <v>3195</v>
      </c>
      <c r="G63" s="142">
        <v>2769</v>
      </c>
      <c r="H63" s="143">
        <v>2366</v>
      </c>
    </row>
    <row r="64" spans="2:8" ht="15" customHeight="1" x14ac:dyDescent="0.15"/>
  </sheetData>
  <sheetProtection algorithmName="SHA-512" hashValue="0zTTSmLzmazOKjv7j+ZOe7QTlpnvcyzhpAL9OozRWjCgd04s1eHrcA0whshm9PeWMrvmsS1WTjstR2laM0s1sg==" saltValue="u8LQRQdp50TQHyQ3eurT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29056</v>
      </c>
      <c r="E3" s="162"/>
      <c r="F3" s="163">
        <v>47738</v>
      </c>
      <c r="G3" s="164"/>
      <c r="H3" s="165"/>
    </row>
    <row r="4" spans="1:8" x14ac:dyDescent="0.15">
      <c r="A4" s="166"/>
      <c r="B4" s="167"/>
      <c r="C4" s="168"/>
      <c r="D4" s="169">
        <v>16220</v>
      </c>
      <c r="E4" s="170"/>
      <c r="F4" s="171">
        <v>24937</v>
      </c>
      <c r="G4" s="172"/>
      <c r="H4" s="173"/>
    </row>
    <row r="5" spans="1:8" x14ac:dyDescent="0.15">
      <c r="A5" s="154" t="s">
        <v>544</v>
      </c>
      <c r="B5" s="159"/>
      <c r="C5" s="160"/>
      <c r="D5" s="161">
        <v>79466</v>
      </c>
      <c r="E5" s="162"/>
      <c r="F5" s="163">
        <v>52191</v>
      </c>
      <c r="G5" s="164"/>
      <c r="H5" s="165"/>
    </row>
    <row r="6" spans="1:8" x14ac:dyDescent="0.15">
      <c r="A6" s="166"/>
      <c r="B6" s="167"/>
      <c r="C6" s="168"/>
      <c r="D6" s="169">
        <v>52149</v>
      </c>
      <c r="E6" s="170"/>
      <c r="F6" s="171">
        <v>24843</v>
      </c>
      <c r="G6" s="172"/>
      <c r="H6" s="173"/>
    </row>
    <row r="7" spans="1:8" x14ac:dyDescent="0.15">
      <c r="A7" s="154" t="s">
        <v>545</v>
      </c>
      <c r="B7" s="159"/>
      <c r="C7" s="160"/>
      <c r="D7" s="161">
        <v>29619</v>
      </c>
      <c r="E7" s="162"/>
      <c r="F7" s="163">
        <v>47387</v>
      </c>
      <c r="G7" s="164"/>
      <c r="H7" s="165"/>
    </row>
    <row r="8" spans="1:8" x14ac:dyDescent="0.15">
      <c r="A8" s="166"/>
      <c r="B8" s="167"/>
      <c r="C8" s="168"/>
      <c r="D8" s="169">
        <v>10904</v>
      </c>
      <c r="E8" s="170"/>
      <c r="F8" s="171">
        <v>24928</v>
      </c>
      <c r="G8" s="172"/>
      <c r="H8" s="173"/>
    </row>
    <row r="9" spans="1:8" x14ac:dyDescent="0.15">
      <c r="A9" s="154" t="s">
        <v>546</v>
      </c>
      <c r="B9" s="159"/>
      <c r="C9" s="160"/>
      <c r="D9" s="161">
        <v>28028</v>
      </c>
      <c r="E9" s="162"/>
      <c r="F9" s="163">
        <v>51264</v>
      </c>
      <c r="G9" s="164"/>
      <c r="H9" s="165"/>
    </row>
    <row r="10" spans="1:8" x14ac:dyDescent="0.15">
      <c r="A10" s="166"/>
      <c r="B10" s="167"/>
      <c r="C10" s="168"/>
      <c r="D10" s="169">
        <v>11015</v>
      </c>
      <c r="E10" s="170"/>
      <c r="F10" s="171">
        <v>26040</v>
      </c>
      <c r="G10" s="172"/>
      <c r="H10" s="173"/>
    </row>
    <row r="11" spans="1:8" x14ac:dyDescent="0.15">
      <c r="A11" s="154" t="s">
        <v>547</v>
      </c>
      <c r="B11" s="159"/>
      <c r="C11" s="160"/>
      <c r="D11" s="161">
        <v>40630</v>
      </c>
      <c r="E11" s="162"/>
      <c r="F11" s="163">
        <v>52068</v>
      </c>
      <c r="G11" s="164"/>
      <c r="H11" s="165"/>
    </row>
    <row r="12" spans="1:8" x14ac:dyDescent="0.15">
      <c r="A12" s="166"/>
      <c r="B12" s="167"/>
      <c r="C12" s="174"/>
      <c r="D12" s="169">
        <v>21652</v>
      </c>
      <c r="E12" s="170"/>
      <c r="F12" s="171">
        <v>26936</v>
      </c>
      <c r="G12" s="172"/>
      <c r="H12" s="173"/>
    </row>
    <row r="13" spans="1:8" x14ac:dyDescent="0.15">
      <c r="A13" s="154"/>
      <c r="B13" s="159"/>
      <c r="C13" s="175"/>
      <c r="D13" s="176">
        <v>41360</v>
      </c>
      <c r="E13" s="177"/>
      <c r="F13" s="178">
        <v>50130</v>
      </c>
      <c r="G13" s="179"/>
      <c r="H13" s="165"/>
    </row>
    <row r="14" spans="1:8" x14ac:dyDescent="0.15">
      <c r="A14" s="166"/>
      <c r="B14" s="167"/>
      <c r="C14" s="168"/>
      <c r="D14" s="169">
        <v>22388</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7.07</v>
      </c>
      <c r="C19" s="180">
        <f>ROUND(VALUE(SUBSTITUTE(実質収支比率等に係る経年分析!G$48,"▲","-")),2)</f>
        <v>9.18</v>
      </c>
      <c r="D19" s="180">
        <f>ROUND(VALUE(SUBSTITUTE(実質収支比率等に係る経年分析!H$48,"▲","-")),2)</f>
        <v>5.0199999999999996</v>
      </c>
      <c r="E19" s="180">
        <f>ROUND(VALUE(SUBSTITUTE(実質収支比率等に係る経年分析!I$48,"▲","-")),2)</f>
        <v>7.02</v>
      </c>
      <c r="F19" s="180">
        <f>ROUND(VALUE(SUBSTITUTE(実質収支比率等に係る経年分析!J$48,"▲","-")),2)</f>
        <v>9.07</v>
      </c>
    </row>
    <row r="20" spans="1:11" x14ac:dyDescent="0.15">
      <c r="A20" s="180" t="s">
        <v>55</v>
      </c>
      <c r="B20" s="180">
        <f>ROUND(VALUE(SUBSTITUTE(実質収支比率等に係る経年分析!F$47,"▲","-")),2)</f>
        <v>30.93</v>
      </c>
      <c r="C20" s="180">
        <f>ROUND(VALUE(SUBSTITUTE(実質収支比率等に係る経年分析!G$47,"▲","-")),2)</f>
        <v>24.28</v>
      </c>
      <c r="D20" s="180">
        <f>ROUND(VALUE(SUBSTITUTE(実質収支比率等に係る経年分析!H$47,"▲","-")),2)</f>
        <v>22.87</v>
      </c>
      <c r="E20" s="180">
        <f>ROUND(VALUE(SUBSTITUTE(実質収支比率等に係る経年分析!I$47,"▲","-")),2)</f>
        <v>17.63</v>
      </c>
      <c r="F20" s="180">
        <f>ROUND(VALUE(SUBSTITUTE(実質収支比率等に係る経年分析!J$47,"▲","-")),2)</f>
        <v>13.49</v>
      </c>
    </row>
    <row r="21" spans="1:11" x14ac:dyDescent="0.15">
      <c r="A21" s="180" t="s">
        <v>56</v>
      </c>
      <c r="B21" s="180">
        <f>IF(ISNUMBER(VALUE(SUBSTITUTE(実質収支比率等に係る経年分析!F$49,"▲","-"))),ROUND(VALUE(SUBSTITUTE(実質収支比率等に係る経年分析!F$49,"▲","-")),2),NA())</f>
        <v>-5.21</v>
      </c>
      <c r="C21" s="180">
        <f>IF(ISNUMBER(VALUE(SUBSTITUTE(実質収支比率等に係る経年分析!G$49,"▲","-"))),ROUND(VALUE(SUBSTITUTE(実質収支比率等に係る経年分析!G$49,"▲","-")),2),NA())</f>
        <v>-4.29</v>
      </c>
      <c r="D21" s="180">
        <f>IF(ISNUMBER(VALUE(SUBSTITUTE(実質収支比率等に係る経年分析!H$49,"▲","-"))),ROUND(VALUE(SUBSTITUTE(実質収支比率等に係る経年分析!H$49,"▲","-")),2),NA())</f>
        <v>-4.57</v>
      </c>
      <c r="E21" s="180">
        <f>IF(ISNUMBER(VALUE(SUBSTITUTE(実質収支比率等に係る経年分析!I$49,"▲","-"))),ROUND(VALUE(SUBSTITUTE(実質収支比率等に係る経年分析!I$49,"▲","-")),2),NA())</f>
        <v>-2.98</v>
      </c>
      <c r="F21" s="180">
        <f>IF(ISNUMBER(VALUE(SUBSTITUTE(実質収支比率等に係る経年分析!J$49,"▲","-"))),ROUND(VALUE(SUBSTITUTE(実質収支比率等に係る経年分析!J$49,"▲","-")),2),NA())</f>
        <v>-1.26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0.72</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羽島郡二町教育委員会特別会計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0.23</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0.87</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2.76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1.0900000000000001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1.51</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4.25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4.09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4.22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3.94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7.05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9.15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9.0399999999999991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23.29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18.399999999999999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19.53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18.66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546</v>
      </c>
      <c r="E42" s="182"/>
      <c r="F42" s="182"/>
      <c r="G42" s="182">
        <f>'実質公債費比率（分子）の構造'!L$52</f>
        <v>564</v>
      </c>
      <c r="H42" s="182"/>
      <c r="I42" s="182"/>
      <c r="J42" s="182">
        <f>'実質公債費比率（分子）の構造'!M$52</f>
        <v>564</v>
      </c>
      <c r="K42" s="182"/>
      <c r="L42" s="182"/>
      <c r="M42" s="182">
        <f>'実質公債費比率（分子）の構造'!N$52</f>
        <v>553</v>
      </c>
      <c r="N42" s="182"/>
      <c r="O42" s="182"/>
      <c r="P42" s="182">
        <f>'実質公債費比率（分子）の構造'!O$52</f>
        <v>547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23</v>
      </c>
      <c r="C45" s="182"/>
      <c r="D45" s="182"/>
      <c r="E45" s="182">
        <f>'実質公債費比率（分子）の構造'!L$49</f>
        <v>23</v>
      </c>
      <c r="F45" s="182"/>
      <c r="G45" s="182"/>
      <c r="H45" s="182">
        <f>'実質公債費比率（分子）の構造'!M$49</f>
        <v>27</v>
      </c>
      <c r="I45" s="182"/>
      <c r="J45" s="182"/>
      <c r="K45" s="182">
        <f>'実質公債費比率（分子）の構造'!N$49</f>
        <v>27</v>
      </c>
      <c r="L45" s="182"/>
      <c r="M45" s="182"/>
      <c r="N45" s="182">
        <f>'実質公債費比率（分子）の構造'!O$49</f>
        <v>33</v>
      </c>
      <c r="O45" s="182"/>
      <c r="P45" s="182"/>
    </row>
    <row r="46" spans="1:16" x14ac:dyDescent="0.15">
      <c r="A46" s="182" t="s">
        <v>67</v>
      </c>
      <c r="B46" s="182">
        <f>'実質公債費比率（分子）の構造'!K$48</f>
        <v>302</v>
      </c>
      <c r="C46" s="182"/>
      <c r="D46" s="182"/>
      <c r="E46" s="182">
        <f>'実質公債費比率（分子）の構造'!L$48</f>
        <v>284</v>
      </c>
      <c r="F46" s="182"/>
      <c r="G46" s="182"/>
      <c r="H46" s="182">
        <f>'実質公債費比率（分子）の構造'!M$48</f>
        <v>289</v>
      </c>
      <c r="I46" s="182"/>
      <c r="J46" s="182"/>
      <c r="K46" s="182">
        <f>'実質公債費比率（分子）の構造'!N$48</f>
        <v>283</v>
      </c>
      <c r="L46" s="182"/>
      <c r="M46" s="182"/>
      <c r="N46" s="182">
        <f>'実質公債費比率（分子）の構造'!O$48</f>
        <v>284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396</v>
      </c>
      <c r="C49" s="182"/>
      <c r="D49" s="182"/>
      <c r="E49" s="182">
        <f>'実質公債費比率（分子）の構造'!L$45</f>
        <v>435</v>
      </c>
      <c r="F49" s="182"/>
      <c r="G49" s="182"/>
      <c r="H49" s="182">
        <f>'実質公債費比率（分子）の構造'!M$45</f>
        <v>438</v>
      </c>
      <c r="I49" s="182"/>
      <c r="J49" s="182"/>
      <c r="K49" s="182">
        <f>'実質公債費比率（分子）の構造'!N$45</f>
        <v>437</v>
      </c>
      <c r="L49" s="182"/>
      <c r="M49" s="182"/>
      <c r="N49" s="182">
        <f>'実質公債費比率（分子）の構造'!O$45</f>
        <v>482</v>
      </c>
      <c r="O49" s="182"/>
      <c r="P49" s="182"/>
    </row>
    <row r="50" spans="1:16" x14ac:dyDescent="0.15">
      <c r="A50" s="182" t="s">
        <v>71</v>
      </c>
      <c r="B50" s="182" t="e">
        <f>NA()</f>
        <v>#N/A</v>
      </c>
      <c r="C50" s="182">
        <f>IF(ISNUMBER('実質公債費比率（分子）の構造'!K$53),'実質公債費比率（分子）の構造'!K$53,NA())</f>
        <v>175</v>
      </c>
      <c r="D50" s="182" t="e">
        <f>NA()</f>
        <v>#N/A</v>
      </c>
      <c r="E50" s="182" t="e">
        <f>NA()</f>
        <v>#N/A</v>
      </c>
      <c r="F50" s="182">
        <f>IF(ISNUMBER('実質公債費比率（分子）の構造'!L$53),'実質公債費比率（分子）の構造'!L$53,NA())</f>
        <v>178</v>
      </c>
      <c r="G50" s="182" t="e">
        <f>NA()</f>
        <v>#N/A</v>
      </c>
      <c r="H50" s="182" t="e">
        <f>NA()</f>
        <v>#N/A</v>
      </c>
      <c r="I50" s="182">
        <f>IF(ISNUMBER('実質公債費比率（分子）の構造'!M$53),'実質公債費比率（分子）の構造'!M$53,NA())</f>
        <v>190</v>
      </c>
      <c r="J50" s="182" t="e">
        <f>NA()</f>
        <v>#N/A</v>
      </c>
      <c r="K50" s="182" t="e">
        <f>NA()</f>
        <v>#N/A</v>
      </c>
      <c r="L50" s="182">
        <f>IF(ISNUMBER('実質公債費比率（分子）の構造'!N$53),'実質公債費比率（分子）の構造'!N$53,NA())</f>
        <v>194</v>
      </c>
      <c r="M50" s="182" t="e">
        <f>NA()</f>
        <v>#N/A</v>
      </c>
      <c r="N50" s="182" t="e">
        <f>NA()</f>
        <v>#N/A</v>
      </c>
      <c r="O50" s="182">
        <f>IF(ISNUMBER('実質公債費比率（分子）の構造'!O$53),'実質公債費比率（分子）の構造'!O$53,NA())</f>
        <v>252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6005</v>
      </c>
      <c r="E56" s="181"/>
      <c r="F56" s="181"/>
      <c r="G56" s="181">
        <f>'将来負担比率（分子）の構造'!J$52</f>
        <v>5798</v>
      </c>
      <c r="H56" s="181"/>
      <c r="I56" s="181"/>
      <c r="J56" s="181">
        <f>'将来負担比率（分子）の構造'!K$52</f>
        <v>5574</v>
      </c>
      <c r="K56" s="181"/>
      <c r="L56" s="181"/>
      <c r="M56" s="181">
        <f>'将来負担比率（分子）の構造'!L$52</f>
        <v>5383</v>
      </c>
      <c r="N56" s="181"/>
      <c r="O56" s="181"/>
      <c r="P56" s="181">
        <f>'将来負担比率（分子）の構造'!M$52</f>
        <v>5359</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3950</v>
      </c>
      <c r="E58" s="181"/>
      <c r="F58" s="181"/>
      <c r="G58" s="181">
        <f>'将来負担比率（分子）の構造'!J$50</f>
        <v>3431</v>
      </c>
      <c r="H58" s="181"/>
      <c r="I58" s="181"/>
      <c r="J58" s="181">
        <f>'将来負担比率（分子）の構造'!K$50</f>
        <v>3376</v>
      </c>
      <c r="K58" s="181"/>
      <c r="L58" s="181"/>
      <c r="M58" s="181">
        <f>'将来負担比率（分子）の構造'!L$50</f>
        <v>2943</v>
      </c>
      <c r="N58" s="181"/>
      <c r="O58" s="181"/>
      <c r="P58" s="181">
        <f>'将来負担比率（分子）の構造'!M$50</f>
        <v>2466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287</v>
      </c>
      <c r="C62" s="181"/>
      <c r="D62" s="181"/>
      <c r="E62" s="181">
        <f>'将来負担比率（分子）の構造'!J$45</f>
        <v>316</v>
      </c>
      <c r="F62" s="181"/>
      <c r="G62" s="181"/>
      <c r="H62" s="181">
        <f>'将来負担比率（分子）の構造'!K$45</f>
        <v>277</v>
      </c>
      <c r="I62" s="181"/>
      <c r="J62" s="181"/>
      <c r="K62" s="181">
        <f>'将来負担比率（分子）の構造'!L$45</f>
        <v>331</v>
      </c>
      <c r="L62" s="181"/>
      <c r="M62" s="181"/>
      <c r="N62" s="181">
        <f>'将来負担比率（分子）の構造'!M$45</f>
        <v>315</v>
      </c>
      <c r="O62" s="181"/>
      <c r="P62" s="181"/>
    </row>
    <row r="63" spans="1:16" x14ac:dyDescent="0.15">
      <c r="A63" s="181" t="s">
        <v>34</v>
      </c>
      <c r="B63" s="181">
        <f>'将来負担比率（分子）の構造'!I$44</f>
        <v>126</v>
      </c>
      <c r="C63" s="181"/>
      <c r="D63" s="181"/>
      <c r="E63" s="181">
        <f>'将来負担比率（分子）の構造'!J$44</f>
        <v>120</v>
      </c>
      <c r="F63" s="181"/>
      <c r="G63" s="181"/>
      <c r="H63" s="181">
        <f>'将来負担比率（分子）の構造'!K$44</f>
        <v>121</v>
      </c>
      <c r="I63" s="181"/>
      <c r="J63" s="181"/>
      <c r="K63" s="181">
        <f>'将来負担比率（分子）の構造'!L$44</f>
        <v>203</v>
      </c>
      <c r="L63" s="181"/>
      <c r="M63" s="181"/>
      <c r="N63" s="181">
        <f>'将来負担比率（分子）の構造'!M$44</f>
        <v>486</v>
      </c>
      <c r="O63" s="181"/>
      <c r="P63" s="181"/>
    </row>
    <row r="64" spans="1:16" x14ac:dyDescent="0.15">
      <c r="A64" s="181" t="s">
        <v>33</v>
      </c>
      <c r="B64" s="181">
        <f>'将来負担比率（分子）の構造'!I$43</f>
        <v>2946</v>
      </c>
      <c r="C64" s="181"/>
      <c r="D64" s="181"/>
      <c r="E64" s="181">
        <f>'将来負担比率（分子）の構造'!J$43</f>
        <v>2718</v>
      </c>
      <c r="F64" s="181"/>
      <c r="G64" s="181"/>
      <c r="H64" s="181">
        <f>'将来負担比率（分子）の構造'!K$43</f>
        <v>2469</v>
      </c>
      <c r="I64" s="181"/>
      <c r="J64" s="181"/>
      <c r="K64" s="181">
        <f>'将来負担比率（分子）の構造'!L$43</f>
        <v>2314</v>
      </c>
      <c r="L64" s="181"/>
      <c r="M64" s="181"/>
      <c r="N64" s="181">
        <f>'将来負担比率（分子）の構造'!M$43</f>
        <v>2273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4573</v>
      </c>
      <c r="C66" s="181"/>
      <c r="D66" s="181"/>
      <c r="E66" s="181">
        <f>'将来負担比率（分子）の構造'!J$41</f>
        <v>5401</v>
      </c>
      <c r="F66" s="181"/>
      <c r="G66" s="181"/>
      <c r="H66" s="181">
        <f>'将来負担比率（分子）の構造'!K$41</f>
        <v>5297</v>
      </c>
      <c r="I66" s="181"/>
      <c r="J66" s="181"/>
      <c r="K66" s="181">
        <f>'将来負担比率（分子）の構造'!L$41</f>
        <v>5144</v>
      </c>
      <c r="L66" s="181"/>
      <c r="M66" s="181"/>
      <c r="N66" s="181">
        <f>'将来負担比率（分子）の構造'!M$41</f>
        <v>5138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386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1162</v>
      </c>
      <c r="C72" s="185">
        <f>基金残高に係る経年分析!G55</f>
        <v>904</v>
      </c>
      <c r="D72" s="185">
        <f>基金残高に係る経年分析!H55</f>
        <v>716</v>
      </c>
    </row>
    <row r="73" spans="1:16" x14ac:dyDescent="0.15">
      <c r="A73" s="184" t="s">
        <v>78</v>
      </c>
      <c r="B73" s="185">
        <f>基金残高に係る経年分析!F56</f>
        <v>362</v>
      </c>
      <c r="C73" s="185">
        <f>基金残高に係る経年分析!G56</f>
        <v>363</v>
      </c>
      <c r="D73" s="185">
        <f>基金残高に係る経年分析!H56</f>
        <v>364</v>
      </c>
    </row>
    <row r="74" spans="1:16" x14ac:dyDescent="0.15">
      <c r="A74" s="184" t="s">
        <v>79</v>
      </c>
      <c r="B74" s="185">
        <f>基金残高に係る経年分析!F57</f>
        <v>1671</v>
      </c>
      <c r="C74" s="185">
        <f>基金残高に係る経年分析!G57</f>
        <v>1502</v>
      </c>
      <c r="D74" s="185">
        <f>基金残高に係る経年分析!H57</f>
        <v>1286</v>
      </c>
    </row>
  </sheetData>
  <sheetProtection algorithmName="SHA-512" hashValue="cK2+awwNTQrJuh5agagHQVKieSdGcZGY/DFaGsrxr2tqiUca13AnTSMzot/wGnprLO5nLMfubbtS75Xe4r5Uzw==" saltValue="FkUQnyMhQ0P0yGEXVm3s+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2022-03-11T02:07:25Z</cp:lastPrinted>
  <dcterms:created xsi:type="dcterms:W3CDTF">2022-02-02T05:17:17Z</dcterms:created>
  <dcterms:modified xsi:type="dcterms:W3CDTF">2022-03-14T05:27:19Z</dcterms:modified>
  <cp:category/>
</cp:coreProperties>
</file>